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20400" windowHeight="7875" activeTab="0"/>
  </bookViews>
  <sheets>
    <sheet name="TG 1000" sheetId="1" r:id="rId1"/>
    <sheet name="1000Pro" sheetId="2" r:id="rId2"/>
    <sheet name="C1KR" sheetId="3" r:id="rId3"/>
    <sheet name="C1K LCD" sheetId="4" r:id="rId4"/>
    <sheet name="1KR" sheetId="5" r:id="rId5"/>
  </sheets>
  <definedNames/>
  <calcPr fullCalcOnLoad="1"/>
</workbook>
</file>

<file path=xl/sharedStrings.xml><?xml version="1.0" encoding="utf-8"?>
<sst xmlns="http://schemas.openxmlformats.org/spreadsheetml/2006/main" count="255" uniqueCount="110">
  <si>
    <r>
      <rPr>
        <b/>
        <sz val="16"/>
        <color indexed="8"/>
        <rFont val="Arial"/>
        <family val="2"/>
      </rPr>
      <t xml:space="preserve">      </t>
    </r>
  </si>
  <si>
    <t>STT</t>
  </si>
  <si>
    <t>Tên hàng hóa, dịch vụ</t>
  </si>
  <si>
    <t>SL</t>
  </si>
  <si>
    <t>Đơn giá</t>
  </si>
  <si>
    <t>Thành tiền</t>
  </si>
  <si>
    <t>Cộng tiền hàng</t>
  </si>
  <si>
    <t>Thuế GTGT(10%)</t>
  </si>
  <si>
    <t>Tổng cộng tiền thanh toán</t>
  </si>
  <si>
    <t xml:space="preserve">      </t>
  </si>
  <si>
    <t>Cảm ơn quý khách hàng !</t>
  </si>
  <si>
    <r>
      <t>Địa chỉ</t>
    </r>
    <r>
      <rPr>
        <sz val="12"/>
        <color indexed="8"/>
        <rFont val="Arial"/>
        <family val="2"/>
      </rPr>
      <t xml:space="preserve">: </t>
    </r>
  </si>
  <si>
    <t xml:space="preserve">         </t>
  </si>
  <si>
    <r>
      <rPr>
        <b/>
        <u val="single"/>
        <sz val="10"/>
        <rFont val="Arial"/>
        <family val="2"/>
      </rPr>
      <t>Thanh toán</t>
    </r>
    <r>
      <rPr>
        <b/>
        <sz val="10"/>
        <rFont val="Arial"/>
        <family val="2"/>
      </rPr>
      <t xml:space="preserve">: </t>
    </r>
    <r>
      <rPr>
        <sz val="10"/>
        <rFont val="Arial"/>
        <family val="2"/>
      </rPr>
      <t xml:space="preserve"> Chuyển khoản trước khi giao hàng</t>
    </r>
  </si>
  <si>
    <r>
      <rPr>
        <b/>
        <u val="single"/>
        <sz val="10"/>
        <color indexed="8"/>
        <rFont val="Arial"/>
        <family val="2"/>
      </rPr>
      <t>Thời gian giao hàng</t>
    </r>
    <r>
      <rPr>
        <sz val="10"/>
        <color indexed="8"/>
        <rFont val="Arial"/>
        <family val="2"/>
      </rPr>
      <t>: Hàng sẵn</t>
    </r>
  </si>
  <si>
    <r>
      <t xml:space="preserve">      </t>
    </r>
    <r>
      <rPr>
        <i/>
        <sz val="9"/>
        <color indexed="8"/>
        <rFont val="Arial"/>
        <family val="2"/>
      </rPr>
      <t xml:space="preserve">   (Cán bộ báo giá)</t>
    </r>
  </si>
  <si>
    <r>
      <t>Tiêu chuẩn</t>
    </r>
    <r>
      <rPr>
        <sz val="10"/>
        <color indexed="8"/>
        <rFont val="Arial"/>
        <family val="2"/>
      </rPr>
      <t>:</t>
    </r>
    <r>
      <rPr>
        <b/>
        <sz val="10"/>
        <color indexed="8"/>
        <rFont val="Arial"/>
        <family val="2"/>
      </rPr>
      <t xml:space="preserve">   </t>
    </r>
    <r>
      <rPr>
        <sz val="10"/>
        <color indexed="8"/>
        <rFont val="Arial"/>
        <family val="2"/>
      </rPr>
      <t>Hàng chính hãng, mới 100%, nguyên kiện, nhập khẩu chính ngạch, đủ CO,CQ, HSNK</t>
    </r>
  </si>
  <si>
    <t>BÁO GIÁ UPS SANTAK</t>
  </si>
  <si>
    <t>IEC 61000-4-4 Level 4 (EFT)/ IEC 61000-4-5 Level 4 (Surge)</t>
  </si>
  <si>
    <t>Chế độ ắc quy: 220VAC ± 10% / 50Hz ± 1Hz</t>
  </si>
  <si>
    <t>Kích thước (R x D x C) (mm): 139 x 364 x 195/ Trọng lượng: 8,8Kg</t>
  </si>
  <si>
    <t>Ngưỡng điện áp: 115 ~ 300 VAC VAC/ Hệ số công suất: 0,97</t>
  </si>
  <si>
    <t>Kích thước (R x D x C) (mm): 144 x 345 x 229/ Trọng lượng: 9,4KG</t>
  </si>
  <si>
    <t>Kích thước (R x D x C) (mm): 91 x 283 x 240/ Trọng lượng tịnh (kg): 5,1</t>
  </si>
  <si>
    <t>Kích thước (R x D x C) (mm): 482 x 420 x 88 (2U)/ Trọng lượng: 15Kg</t>
  </si>
  <si>
    <t>NGUỒN VÀO: 220 VAC (165 ~ 265 VAC)/ 1 pha (2 dây + dây tiếp đất)/ Tần số: 50Hz</t>
  </si>
  <si>
    <t>Kết nối ngõ vào: Dây điện có phích cắm chuẩn NEMA</t>
  </si>
  <si>
    <t>NGUỒN RA: Công suất: 1000VA / 600W/ 1 pha (2 dây + dây tiếp đất)</t>
  </si>
  <si>
    <t>Điện áp: Chế độ điện lưới, giống ngõ vào/ Chế độ Acqui: 220 VAC ± 10% (rms)</t>
  </si>
  <si>
    <t>Dạng sóng (chế độ ắc qui): Sóng vuông</t>
  </si>
  <si>
    <t>Tần số: Chế độ điện lưới: Giống nguồn vào</t>
  </si>
  <si>
    <t>Hiệu suất: 90% chế độ điện lưới</t>
  </si>
  <si>
    <t>Khả năng chịu quá tải: 120% +/- 15% trong 5 phút rồi ngắt ngõ ra</t>
  </si>
  <si>
    <t>Cấp điện ngõ ra: 3 ổ cắm chuẩn NEMA 5-15R</t>
  </si>
  <si>
    <t>ẮC QUY: 12 VDC, kín khí, không cần bảo dưỡng, tuổi thọ trên 3 năm.</t>
  </si>
  <si>
    <t>Thời gian lưu điện: 6 phút với 50% tải</t>
  </si>
  <si>
    <t>GIAO DIỆN: Bảng điều khiển: Nút khởi động</t>
  </si>
  <si>
    <t>LED hiển thị trạng thái: Chế độ điện lưới, chế độ ắc quy, báo lỗi</t>
  </si>
  <si>
    <t>Thời gian chuyển mạch: Tối đa 10ms</t>
  </si>
  <si>
    <t>MÔI TRƯỜNG HOẠT ĐỘNG: Nhiệt độ môi trường hoạt động: 0 ~ 40 độ c</t>
  </si>
  <si>
    <t>Độ ẩm môi trường hoạt động: 20% ~ 90%, không kết tụ hơi nước.</t>
  </si>
  <si>
    <t>Báo giá có hiệu lực trong vòng 30 ngày kể từ ngày báo giá</t>
  </si>
  <si>
    <t>Phần mềm quản lý: quản lý theo giao thức HID qua cổng USB</t>
  </si>
  <si>
    <t>Cổng giao tiếp: Cổng USB</t>
  </si>
  <si>
    <t>LED hiển thị trạng thái: Chế độ điện lưới, chế độ ắc qui, dung lượng tải, dung lượng ắc qui</t>
  </si>
  <si>
    <t>Thời gian lưu điện: 40 phút với tải 100W</t>
  </si>
  <si>
    <t>ẮC QUI: 12 VDC, kín khí, không cần bảo dưỡng, tuổi thọ trên 3 năm.</t>
  </si>
  <si>
    <t>Cấp điện ngõ ra: 6 ổ cắm chuẩn IEC320-10A</t>
  </si>
  <si>
    <t>Khả năng chịu quá tải: 110% +/- 10% trong 5 phút rồi chuyển báo động</t>
  </si>
  <si>
    <t>Hiệu suất: 95% chế độ điện lưới/ 85% chế độ boost/ buck</t>
  </si>
  <si>
    <t>Dạng sóng (chế độ ắc qui): Sóng vuông mô phỏng sóng sine</t>
  </si>
  <si>
    <t>Điện áp/ Tần số: Điện áp: 220 VAC ± 10%/ Tần số: Giống nguồn ngõ vào</t>
  </si>
  <si>
    <t>NGUỒN RA: Công suất: 1000VA / 600W/ Số pha: 1 pha (2 dây + dây tiếp đất)</t>
  </si>
  <si>
    <t>Tần số danh định: 50 Hz (46 ~ 54 Hz)</t>
  </si>
  <si>
    <t>NGUỒN VÀO: 220 VAC, điện áp: 170 ~ 280 VAC/ 1 pha (2 dây + dây tiếp đất)</t>
  </si>
  <si>
    <t>NGUỒN RA: Công suất: 1 KVA / 0,7 KW/  Điện áp: 220 VAC  ± 2%/ Số pha: 1 pha (2 dây + dây tiếp đất)</t>
  </si>
  <si>
    <t>Dạng sóng: Sóng sine thật (true sin wave)</t>
  </si>
  <si>
    <t>Tần số: Đồng bộ với nguồn vào/ hoặc 50Hz ± 0.2Hz (Chế độ ắc qui)</t>
  </si>
  <si>
    <t>Hiệu suất: 88% (Chế độ điện lưới, ắc qui)</t>
  </si>
  <si>
    <t>Khả năng chịu quá tải: 108% ~ 150% ± 5% trong vòng 30 giây</t>
  </si>
  <si>
    <t>CHẾ ĐỘ BYPASS: Tự động chuyển sang chế độ Bypass khi UPS lỗi, quá tải</t>
  </si>
  <si>
    <t>ẮC QUI: 12VDC, kín khí, không cần bảo dưỡng, tuổi thọ &gt; 3 năm</t>
  </si>
  <si>
    <t>Thời gian lưu điện: 50% tải 14 phút, 100% tải 5 phút</t>
  </si>
  <si>
    <t>GIAO DIỆN: Bảng điều khiển: Nút khởi động / Tắt còi báo / Nút tắt nguồn</t>
  </si>
  <si>
    <t>LED hiển thị trạng thái: Chế độ điện lưới, chế độ ắc qui, chế độ Bypass, dung lượng tải, dung lượng ắc qui, báo trạng thái hư hỏng.</t>
  </si>
  <si>
    <t>Cổng giao tiếp: RS232,  khe cắm mở rộng</t>
  </si>
  <si>
    <t>Phần mềm quản lý: Phần mềm quản trị Winpower đi kèm, cho phép giám sát, tự động bật / tắt UPS và hệ thống.Hỗ trợ tất cả các hệ điều hành Linux, Window, Unix, Sun</t>
  </si>
  <si>
    <t>Thời gian chuyển mạch: 0 ms</t>
  </si>
  <si>
    <t>MÔI TRƯỜNG HOẠT ĐỘNG: Nhiệt độ môi trường hoạt động: 0 ~ 40 độ C</t>
  </si>
  <si>
    <t>TIÊU CHUẨN: Độ ồn khi máy hoạt động: 50 dB không tính còi báo</t>
  </si>
  <si>
    <t>Trường điện từ (EMS): IEC 61000-4-2 Level 4 (ESD)/ IEC 61000-4-3 Level 3 (RS)</t>
  </si>
  <si>
    <t>Dẫn điện - Phát xạ: En 55022 CLASS B</t>
  </si>
  <si>
    <t>NGUỒN RA: Công suất: 1 KVA / 0,9 KW/ số pha: 1 pha (2 dây + dây tiếp đất)</t>
  </si>
  <si>
    <t>Tần số: Đồng bộ với nguồn vào 50/60 Hz ± 4 Hz hoặc 50/60 Hz ± 0.05 Hz (Acqui)</t>
  </si>
  <si>
    <t>Hiệu suất: &gt;89% (&gt;97% - ECO Mode)</t>
  </si>
  <si>
    <t>Thời gian lưu điện: &gt;3.5 phút</t>
  </si>
  <si>
    <t>TIÊU CHUẨN: Độ ồn khi máy hoạt động: 40 dB không tính còi báo</t>
  </si>
  <si>
    <t>Ghi chú: UPS SANTAK chính hãng phải đáp ứng các yêu cầu sau</t>
  </si>
  <si>
    <t>Ngưỡng điện áp: 100 ~ 300 VAC, Hệ số công suất: 0,99</t>
  </si>
  <si>
    <t>Điện áp: 220/230/240 VAC ± 1%, Dạng sóng: Sóng sine thật (true sin wave)</t>
  </si>
  <si>
    <t>NGUỒN VÀO:  220/230/240 VAC/ 1 pha (2 dây + dây tiếp đất)/ Tần số: 50/60 Hz (40 ~ 70 Hz)</t>
  </si>
  <si>
    <t>NGUỒN VÀO: 220 VAC/ Số pha: 1 pha (2 dây + dây tiếp đất)/ Tần số: 50 Hz (46Hz ~ 54Hz)</t>
  </si>
  <si>
    <t>3.CO công chứng nhà nước, CQ gốc, hồ sơ NK rõ ràng cho từng sản phẩm</t>
  </si>
  <si>
    <t>ĐVT</t>
  </si>
  <si>
    <t>Bộ</t>
  </si>
  <si>
    <t>LCD hiển thị chế độ làm việc, thông tin đầu vào / đầu ra, dung lượng tải, dung lượng ắc quy, mã lỗi</t>
  </si>
  <si>
    <r>
      <t xml:space="preserve">GIAO DIỆN: </t>
    </r>
    <r>
      <rPr>
        <sz val="9"/>
        <rFont val="Arial"/>
        <family val="2"/>
      </rPr>
      <t>Bảng điều khiển: Nút khởi động / tắt nguồn, Nút Test / tắt còi báo</t>
    </r>
  </si>
  <si>
    <t>Kính gửi: Quí khách hàng!</t>
  </si>
  <si>
    <r>
      <t>Bảo hành:</t>
    </r>
    <r>
      <rPr>
        <b/>
        <sz val="10"/>
        <color indexed="8"/>
        <rFont val="Arial"/>
        <family val="2"/>
      </rPr>
      <t xml:space="preserve">  </t>
    </r>
    <r>
      <rPr>
        <sz val="10"/>
        <color indexed="8"/>
        <rFont val="Arial"/>
        <family val="2"/>
      </rPr>
      <t>36 tháng theo đúng tiêu chuẩn của hãng tại nơi sử dụng</t>
    </r>
  </si>
  <si>
    <t xml:space="preserve">Bộ lưu điện SANTAK Blazer Pro 1000 (1KVA/0,6KW)                                            Công nghệ: line-interactive            </t>
  </si>
  <si>
    <t>Bộ lưu điện Santak  Mã hàng C1K-LCD (1KVA/0,9KW)                                                                 Công nghệ: True Online</t>
  </si>
  <si>
    <t>Bộ lưu điện Santak TG 1000 (1KVA/0,6KW)                                                                              Công nghệ Offline</t>
  </si>
  <si>
    <t>Bộ lưu điện Santak  mã hàng: C1KR (1KVA/0,7KW)                                                                 Công nghệ: True Online, Lắp tủ Rack</t>
  </si>
  <si>
    <t>Tên tài khoản: Công ty TNHH Cộng Nghệ Kỹ Thuật Gia Phát</t>
  </si>
  <si>
    <t>STK: 0451001663222 tại Vietcombank- CN Thành Công, Hà nội</t>
  </si>
  <si>
    <t xml:space="preserve">1.SANTAK được phân phối bởi Gia Phát và quản trị bởi Ecotek-Canada </t>
  </si>
  <si>
    <t>2.UPS SANTAK được bảo trì bảo dưỡng 6 tháng/ 1 lần trong thời gian bảo hành</t>
  </si>
  <si>
    <t>GIAO DIỆN: LCD : Nút khởi động / Tắt còi báo / Nút tắt nguồn</t>
  </si>
  <si>
    <t>Kích thước (R x D x C) (mm): 438*420*87 (2U)/ Trọng lượng: 11Kg</t>
  </si>
  <si>
    <t>NGUỒN VÀO: 220 VAC/ Số pha: 1 pha (2 dây + dây tiếp đất)/ Tần số: 50 Hz (40Hz ~70Hz)</t>
  </si>
  <si>
    <t>Ngưỡng điện áp: 110 ~ 300 VAC VAC/ Hệ số công suất: 0,98</t>
  </si>
  <si>
    <t>NGUỒN RA: Công suất: 1 KVA /1 KW/  Điện áp: 220 VAC  ± 1%/ Số pha: 1 pha (2 dây + dây tiếp đất)</t>
  </si>
  <si>
    <t>Tần số: Đồng bộ với nguồn vào/ hoặc 50Hz ± 0.05Hz (Chế độ ắc qui)</t>
  </si>
  <si>
    <t>Bộ lưu điện Santak  mã hàng: Rack 1K (1KVA/1KW)                                                                 Công nghệ: True Online, Lắp tủ Rack</t>
  </si>
  <si>
    <t>Kính gửi: Quý khách hàng!</t>
  </si>
  <si>
    <r>
      <t>Xuất xứ:</t>
    </r>
    <r>
      <rPr>
        <b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 xml:space="preserve"> UPS</t>
    </r>
    <r>
      <rPr>
        <b/>
        <sz val="10"/>
        <color indexed="8"/>
        <rFont val="Arial"/>
        <family val="2"/>
      </rPr>
      <t xml:space="preserve"> c</t>
    </r>
    <r>
      <rPr>
        <sz val="10"/>
        <color indexed="8"/>
        <rFont val="Arial"/>
        <family val="2"/>
      </rPr>
      <t>ông nghệ Mỹ, sản xuất tại Trung Quốc</t>
    </r>
  </si>
  <si>
    <t>Ngày   tháng   năm 2022</t>
  </si>
  <si>
    <t>4.Sản phẩm được được bảo hiểm trách nhiệm lên đến 2 triệu USD</t>
  </si>
  <si>
    <t>Hiệu suất: 88% (Chế độ điện lưới, ắc qui), Khả năng chịu quá tải: 108% ~ 150% ± 5% trong vòng 30 giây</t>
  </si>
  <si>
    <t>ẮC QUI: 24VDC, kín khí, không cần bảo dưỡng, tuổi thọ &gt; 3 năm, Thời gian lưu điện 3 phút 100% tải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</si>
</sst>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(* #,##0.0_);_(* \(#,##0.0\);_(* &quot;-&quot;??_);_(@_)"/>
  </numFmts>
  <fonts count="61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sz val="10"/>
      <color indexed="8"/>
      <name val="Arial"/>
      <family val="2"/>
    </font>
    <font>
      <b/>
      <sz val="16"/>
      <color indexed="8"/>
      <name val="Arial"/>
      <family val="2"/>
    </font>
    <font>
      <sz val="11"/>
      <color indexed="8"/>
      <name val="Arial"/>
      <family val="2"/>
    </font>
    <font>
      <b/>
      <sz val="20"/>
      <color indexed="8"/>
      <name val="Arial"/>
      <family val="2"/>
    </font>
    <font>
      <sz val="20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i/>
      <sz val="9"/>
      <color indexed="8"/>
      <name val="Arial"/>
      <family val="2"/>
    </font>
    <font>
      <b/>
      <u val="single"/>
      <sz val="10"/>
      <color indexed="8"/>
      <name val="Arial"/>
      <family val="2"/>
    </font>
    <font>
      <b/>
      <u val="single"/>
      <sz val="10"/>
      <name val="Arial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sz val="10"/>
      <color indexed="8"/>
      <name val="Tahoma"/>
      <family val="2"/>
    </font>
    <font>
      <i/>
      <sz val="10"/>
      <color indexed="8"/>
      <name val="Tahoma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b/>
      <sz val="16"/>
      <color indexed="18"/>
      <name val="Calibri"/>
      <family val="0"/>
    </font>
    <font>
      <sz val="16"/>
      <color indexed="18"/>
      <name val="Arial"/>
      <family val="0"/>
    </font>
    <font>
      <b/>
      <sz val="15"/>
      <color indexed="10"/>
      <name val="Calibri"/>
      <family val="0"/>
    </font>
    <font>
      <sz val="15"/>
      <color indexed="10"/>
      <name val="Arial"/>
      <family val="0"/>
    </font>
    <font>
      <sz val="11.8"/>
      <color indexed="18"/>
      <name val="Arial"/>
      <family val="0"/>
    </font>
    <font>
      <b/>
      <sz val="11.8"/>
      <color indexed="18"/>
      <name val="Arial"/>
      <family val="0"/>
    </font>
    <font>
      <i/>
      <sz val="11.8"/>
      <color indexed="18"/>
      <name val="Arial"/>
      <family val="0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/>
      <right style="thin"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hair"/>
    </border>
    <border>
      <left/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double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2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164" fontId="12" fillId="0" borderId="10" xfId="42" applyNumberFormat="1" applyFont="1" applyBorder="1" applyAlignment="1">
      <alignment horizontal="center" vertical="center"/>
    </xf>
    <xf numFmtId="164" fontId="12" fillId="0" borderId="10" xfId="42" applyNumberFormat="1" applyFont="1" applyBorder="1" applyAlignment="1">
      <alignment horizontal="right" vertical="center"/>
    </xf>
    <xf numFmtId="0" fontId="12" fillId="0" borderId="11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164" fontId="13" fillId="0" borderId="11" xfId="42" applyNumberFormat="1" applyFont="1" applyBorder="1" applyAlignment="1">
      <alignment horizontal="right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 vertical="center"/>
    </xf>
    <xf numFmtId="0" fontId="10" fillId="0" borderId="10" xfId="0" applyFont="1" applyBorder="1" applyAlignment="1">
      <alignment horizontal="center" vertical="center"/>
    </xf>
    <xf numFmtId="164" fontId="10" fillId="0" borderId="10" xfId="42" applyNumberFormat="1" applyFont="1" applyBorder="1" applyAlignment="1">
      <alignment horizontal="center" vertical="center"/>
    </xf>
    <xf numFmtId="164" fontId="10" fillId="0" borderId="10" xfId="42" applyNumberFormat="1" applyFont="1" applyBorder="1" applyAlignment="1">
      <alignment horizontal="right" vertical="center"/>
    </xf>
    <xf numFmtId="0" fontId="11" fillId="0" borderId="10" xfId="0" applyFont="1" applyBorder="1" applyAlignment="1">
      <alignment horizontal="left"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164" fontId="10" fillId="0" borderId="14" xfId="42" applyNumberFormat="1" applyFont="1" applyBorder="1" applyAlignment="1">
      <alignment horizontal="center" vertical="center"/>
    </xf>
    <xf numFmtId="164" fontId="10" fillId="0" borderId="14" xfId="42" applyNumberFormat="1" applyFont="1" applyBorder="1" applyAlignment="1">
      <alignment horizontal="right" vertical="center"/>
    </xf>
    <xf numFmtId="164" fontId="10" fillId="0" borderId="15" xfId="42" applyNumberFormat="1" applyFont="1" applyBorder="1" applyAlignment="1">
      <alignment horizontal="center" vertical="center"/>
    </xf>
    <xf numFmtId="164" fontId="10" fillId="0" borderId="13" xfId="42" applyNumberFormat="1" applyFont="1" applyBorder="1" applyAlignment="1">
      <alignment horizontal="center" vertical="center"/>
    </xf>
    <xf numFmtId="0" fontId="11" fillId="0" borderId="16" xfId="0" applyFont="1" applyBorder="1" applyAlignment="1">
      <alignment horizontal="left" vertical="center"/>
    </xf>
    <xf numFmtId="0" fontId="11" fillId="0" borderId="17" xfId="0" applyFont="1" applyBorder="1" applyAlignment="1">
      <alignment horizontal="left" vertical="center"/>
    </xf>
    <xf numFmtId="0" fontId="10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164" fontId="10" fillId="0" borderId="19" xfId="42" applyNumberFormat="1" applyFont="1" applyBorder="1" applyAlignment="1">
      <alignment horizontal="right" vertical="center"/>
    </xf>
    <xf numFmtId="164" fontId="11" fillId="0" borderId="19" xfId="42" applyNumberFormat="1" applyFont="1" applyBorder="1" applyAlignment="1">
      <alignment horizontal="right" vertical="center"/>
    </xf>
    <xf numFmtId="164" fontId="12" fillId="0" borderId="11" xfId="42" applyNumberFormat="1" applyFont="1" applyBorder="1" applyAlignment="1">
      <alignment horizontal="right" vertical="center"/>
    </xf>
    <xf numFmtId="0" fontId="12" fillId="0" borderId="20" xfId="0" applyFont="1" applyBorder="1" applyAlignment="1">
      <alignment horizontal="center" vertical="center"/>
    </xf>
    <xf numFmtId="164" fontId="12" fillId="0" borderId="20" xfId="42" applyNumberFormat="1" applyFont="1" applyBorder="1" applyAlignment="1">
      <alignment horizontal="right" vertical="center"/>
    </xf>
    <xf numFmtId="164" fontId="10" fillId="0" borderId="13" xfId="0" applyNumberFormat="1" applyFont="1" applyBorder="1" applyAlignment="1">
      <alignment horizontal="center" vertical="center"/>
    </xf>
    <xf numFmtId="0" fontId="11" fillId="0" borderId="21" xfId="0" applyFont="1" applyBorder="1" applyAlignment="1">
      <alignment horizontal="left" vertical="center"/>
    </xf>
    <xf numFmtId="164" fontId="11" fillId="0" borderId="22" xfId="42" applyNumberFormat="1" applyFont="1" applyBorder="1" applyAlignment="1">
      <alignment horizontal="right" vertical="center"/>
    </xf>
    <xf numFmtId="0" fontId="10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1" fillId="0" borderId="25" xfId="0" applyFont="1" applyBorder="1" applyAlignment="1">
      <alignment horizontal="left" vertical="center"/>
    </xf>
    <xf numFmtId="0" fontId="11" fillId="0" borderId="14" xfId="0" applyFont="1" applyBorder="1" applyAlignment="1">
      <alignment horizontal="left" vertical="center"/>
    </xf>
    <xf numFmtId="0" fontId="10" fillId="0" borderId="11" xfId="0" applyFont="1" applyBorder="1" applyAlignment="1">
      <alignment horizontal="center" vertical="center"/>
    </xf>
    <xf numFmtId="164" fontId="10" fillId="0" borderId="11" xfId="42" applyNumberFormat="1" applyFont="1" applyBorder="1" applyAlignment="1">
      <alignment horizontal="right" vertical="center"/>
    </xf>
    <xf numFmtId="164" fontId="11" fillId="0" borderId="11" xfId="42" applyNumberFormat="1" applyFont="1" applyBorder="1" applyAlignment="1">
      <alignment horizontal="right" vertical="center"/>
    </xf>
    <xf numFmtId="164" fontId="11" fillId="0" borderId="26" xfId="42" applyNumberFormat="1" applyFont="1" applyBorder="1" applyAlignment="1">
      <alignment horizontal="right" vertical="center"/>
    </xf>
    <xf numFmtId="0" fontId="10" fillId="0" borderId="27" xfId="0" applyFont="1" applyBorder="1" applyAlignment="1">
      <alignment horizontal="center" vertical="center"/>
    </xf>
    <xf numFmtId="0" fontId="11" fillId="0" borderId="11" xfId="0" applyFont="1" applyBorder="1" applyAlignment="1">
      <alignment horizontal="left" vertical="center"/>
    </xf>
    <xf numFmtId="0" fontId="11" fillId="0" borderId="26" xfId="0" applyFont="1" applyBorder="1" applyAlignment="1">
      <alignment horizontal="left" vertical="center"/>
    </xf>
    <xf numFmtId="0" fontId="12" fillId="0" borderId="0" xfId="0" applyFont="1" applyBorder="1" applyAlignment="1">
      <alignment vertical="center" wrapText="1"/>
    </xf>
    <xf numFmtId="0" fontId="2" fillId="0" borderId="0" xfId="0" applyFont="1" applyAlignment="1">
      <alignment/>
    </xf>
    <xf numFmtId="0" fontId="19" fillId="0" borderId="0" xfId="0" applyFont="1" applyBorder="1" applyAlignment="1">
      <alignment vertical="center"/>
    </xf>
    <xf numFmtId="0" fontId="20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9" fillId="0" borderId="0" xfId="0" applyFont="1" applyAlignment="1">
      <alignment/>
    </xf>
    <xf numFmtId="0" fontId="10" fillId="0" borderId="20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9" fillId="0" borderId="0" xfId="0" applyFont="1" applyBorder="1" applyAlignment="1">
      <alignment/>
    </xf>
    <xf numFmtId="0" fontId="19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top"/>
    </xf>
    <xf numFmtId="0" fontId="10" fillId="0" borderId="10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/>
    </xf>
    <xf numFmtId="0" fontId="18" fillId="33" borderId="0" xfId="0" applyFont="1" applyFill="1" applyBorder="1" applyAlignment="1">
      <alignment horizontal="left"/>
    </xf>
    <xf numFmtId="0" fontId="10" fillId="0" borderId="24" xfId="0" applyFont="1" applyBorder="1" applyAlignment="1">
      <alignment horizontal="right" vertical="center"/>
    </xf>
    <xf numFmtId="0" fontId="10" fillId="0" borderId="28" xfId="0" applyFont="1" applyBorder="1" applyAlignment="1">
      <alignment horizontal="right" vertical="center"/>
    </xf>
    <xf numFmtId="0" fontId="10" fillId="0" borderId="12" xfId="0" applyFont="1" applyBorder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16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/>
    </xf>
    <xf numFmtId="0" fontId="11" fillId="0" borderId="11" xfId="0" applyFont="1" applyBorder="1" applyAlignment="1">
      <alignment horizontal="left" vertical="center"/>
    </xf>
    <xf numFmtId="0" fontId="16" fillId="0" borderId="29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center"/>
    </xf>
    <xf numFmtId="0" fontId="2" fillId="0" borderId="30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10" fillId="0" borderId="27" xfId="0" applyFont="1" applyBorder="1" applyAlignment="1">
      <alignment horizontal="left" vertical="center"/>
    </xf>
    <xf numFmtId="0" fontId="10" fillId="0" borderId="11" xfId="0" applyFont="1" applyBorder="1" applyAlignment="1">
      <alignment horizontal="left" vertical="center"/>
    </xf>
    <xf numFmtId="0" fontId="11" fillId="0" borderId="26" xfId="0" applyFont="1" applyBorder="1" applyAlignment="1">
      <alignment horizontal="left" vertical="center"/>
    </xf>
    <xf numFmtId="0" fontId="10" fillId="0" borderId="24" xfId="0" applyFont="1" applyBorder="1" applyAlignment="1">
      <alignment horizontal="right" vertical="center" wrapText="1"/>
    </xf>
    <xf numFmtId="0" fontId="10" fillId="0" borderId="28" xfId="0" applyFont="1" applyBorder="1" applyAlignment="1">
      <alignment horizontal="right" vertical="center" wrapText="1"/>
    </xf>
    <xf numFmtId="0" fontId="10" fillId="0" borderId="12" xfId="0" applyFont="1" applyBorder="1" applyAlignment="1">
      <alignment horizontal="right" vertical="center" wrapText="1"/>
    </xf>
    <xf numFmtId="0" fontId="10" fillId="0" borderId="16" xfId="0" applyFont="1" applyBorder="1" applyAlignment="1">
      <alignment vertical="center" wrapText="1"/>
    </xf>
    <xf numFmtId="0" fontId="10" fillId="0" borderId="31" xfId="0" applyFont="1" applyBorder="1" applyAlignment="1">
      <alignment vertical="center" wrapText="1"/>
    </xf>
    <xf numFmtId="0" fontId="10" fillId="0" borderId="19" xfId="0" applyFont="1" applyBorder="1" applyAlignment="1">
      <alignment vertical="center" wrapText="1"/>
    </xf>
    <xf numFmtId="0" fontId="11" fillId="0" borderId="16" xfId="0" applyFont="1" applyBorder="1" applyAlignment="1">
      <alignment vertical="center" wrapText="1"/>
    </xf>
    <xf numFmtId="0" fontId="11" fillId="0" borderId="31" xfId="0" applyFont="1" applyBorder="1" applyAlignment="1">
      <alignment vertical="center" wrapText="1"/>
    </xf>
    <xf numFmtId="0" fontId="11" fillId="0" borderId="19" xfId="0" applyFont="1" applyBorder="1" applyAlignment="1">
      <alignment vertical="center" wrapText="1"/>
    </xf>
    <xf numFmtId="0" fontId="11" fillId="0" borderId="21" xfId="0" applyFont="1" applyBorder="1" applyAlignment="1">
      <alignment vertical="center" wrapText="1"/>
    </xf>
    <xf numFmtId="0" fontId="11" fillId="0" borderId="32" xfId="0" applyFont="1" applyBorder="1" applyAlignment="1">
      <alignment vertical="center" wrapText="1"/>
    </xf>
    <xf numFmtId="0" fontId="11" fillId="0" borderId="22" xfId="0" applyFont="1" applyBorder="1" applyAlignment="1">
      <alignment vertical="center" wrapText="1"/>
    </xf>
    <xf numFmtId="0" fontId="10" fillId="0" borderId="33" xfId="0" applyFont="1" applyBorder="1" applyAlignment="1">
      <alignment vertical="center" wrapText="1"/>
    </xf>
    <xf numFmtId="0" fontId="10" fillId="0" borderId="34" xfId="0" applyFont="1" applyBorder="1" applyAlignment="1">
      <alignment vertical="center" wrapText="1"/>
    </xf>
    <xf numFmtId="0" fontId="10" fillId="0" borderId="35" xfId="0" applyFont="1" applyBorder="1" applyAlignment="1">
      <alignment vertical="center" wrapText="1"/>
    </xf>
    <xf numFmtId="0" fontId="7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10" fillId="0" borderId="36" xfId="0" applyFont="1" applyBorder="1" applyAlignment="1">
      <alignment vertical="center" wrapText="1"/>
    </xf>
    <xf numFmtId="0" fontId="10" fillId="0" borderId="37" xfId="0" applyFont="1" applyBorder="1" applyAlignment="1">
      <alignment vertical="center" wrapText="1"/>
    </xf>
    <xf numFmtId="0" fontId="10" fillId="0" borderId="38" xfId="0" applyFont="1" applyBorder="1" applyAlignment="1">
      <alignment vertical="center" wrapText="1"/>
    </xf>
    <xf numFmtId="0" fontId="3" fillId="0" borderId="3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0" fillId="0" borderId="17" xfId="0" applyFont="1" applyBorder="1" applyAlignment="1">
      <alignment horizontal="left" vertical="center" wrapText="1"/>
    </xf>
    <xf numFmtId="0" fontId="10" fillId="0" borderId="39" xfId="0" applyFont="1" applyBorder="1" applyAlignment="1">
      <alignment horizontal="left" vertical="center" wrapText="1"/>
    </xf>
    <xf numFmtId="0" fontId="10" fillId="0" borderId="18" xfId="0" applyFont="1" applyBorder="1" applyAlignment="1">
      <alignment horizontal="left" vertical="center" wrapText="1"/>
    </xf>
    <xf numFmtId="0" fontId="11" fillId="0" borderId="16" xfId="0" applyFont="1" applyBorder="1" applyAlignment="1">
      <alignment horizontal="left" vertical="center" wrapText="1"/>
    </xf>
    <xf numFmtId="0" fontId="11" fillId="0" borderId="31" xfId="0" applyFont="1" applyBorder="1" applyAlignment="1">
      <alignment horizontal="left" vertical="center" wrapText="1"/>
    </xf>
    <xf numFmtId="0" fontId="11" fillId="0" borderId="19" xfId="0" applyFont="1" applyBorder="1" applyAlignment="1">
      <alignment horizontal="left" vertical="center" wrapText="1"/>
    </xf>
    <xf numFmtId="0" fontId="10" fillId="0" borderId="16" xfId="0" applyFont="1" applyBorder="1" applyAlignment="1">
      <alignment horizontal="left" vertical="center" wrapText="1"/>
    </xf>
    <xf numFmtId="0" fontId="10" fillId="0" borderId="31" xfId="0" applyFont="1" applyBorder="1" applyAlignment="1">
      <alignment horizontal="left" vertical="center" wrapText="1"/>
    </xf>
    <xf numFmtId="0" fontId="10" fillId="0" borderId="19" xfId="0" applyFont="1" applyBorder="1" applyAlignment="1">
      <alignment horizontal="left" vertical="center" wrapText="1"/>
    </xf>
    <xf numFmtId="0" fontId="10" fillId="0" borderId="25" xfId="0" applyFont="1" applyBorder="1" applyAlignment="1">
      <alignment horizontal="left" vertical="center" wrapText="1"/>
    </xf>
    <xf numFmtId="0" fontId="10" fillId="0" borderId="40" xfId="0" applyFont="1" applyBorder="1" applyAlignment="1">
      <alignment horizontal="left" vertical="center" wrapText="1"/>
    </xf>
    <xf numFmtId="0" fontId="10" fillId="0" borderId="41" xfId="0" applyFont="1" applyBorder="1" applyAlignment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66675</xdr:colOff>
      <xdr:row>1</xdr:row>
      <xdr:rowOff>38100</xdr:rowOff>
    </xdr:from>
    <xdr:to>
      <xdr:col>5</xdr:col>
      <xdr:colOff>1057275</xdr:colOff>
      <xdr:row>1</xdr:row>
      <xdr:rowOff>257175</xdr:rowOff>
    </xdr:to>
    <xdr:sp>
      <xdr:nvSpPr>
        <xdr:cNvPr id="1" name="Rectangle 6"/>
        <xdr:cNvSpPr>
          <a:spLocks/>
        </xdr:cNvSpPr>
      </xdr:nvSpPr>
      <xdr:spPr>
        <a:xfrm>
          <a:off x="6038850" y="1228725"/>
          <a:ext cx="99060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Số: 2022</a:t>
          </a:r>
        </a:p>
      </xdr:txBody>
    </xdr:sp>
    <xdr:clientData/>
  </xdr:twoCellAnchor>
  <xdr:twoCellAnchor>
    <xdr:from>
      <xdr:col>0</xdr:col>
      <xdr:colOff>0</xdr:colOff>
      <xdr:row>0</xdr:row>
      <xdr:rowOff>114300</xdr:rowOff>
    </xdr:from>
    <xdr:to>
      <xdr:col>1</xdr:col>
      <xdr:colOff>847725</xdr:colOff>
      <xdr:row>0</xdr:row>
      <xdr:rowOff>971550</xdr:rowOff>
    </xdr:to>
    <xdr:pic>
      <xdr:nvPicPr>
        <xdr:cNvPr id="2" name="Picture 8" descr="Gi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300"/>
          <a:ext cx="12001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114300</xdr:rowOff>
    </xdr:from>
    <xdr:to>
      <xdr:col>1</xdr:col>
      <xdr:colOff>1009650</xdr:colOff>
      <xdr:row>0</xdr:row>
      <xdr:rowOff>1085850</xdr:rowOff>
    </xdr:to>
    <xdr:pic>
      <xdr:nvPicPr>
        <xdr:cNvPr id="3" name="Picture 8" descr="Gi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300"/>
          <a:ext cx="136207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1133475</xdr:colOff>
      <xdr:row>0</xdr:row>
      <xdr:rowOff>0</xdr:rowOff>
    </xdr:from>
    <xdr:to>
      <xdr:col>5</xdr:col>
      <xdr:colOff>981075</xdr:colOff>
      <xdr:row>0</xdr:row>
      <xdr:rowOff>1095375</xdr:rowOff>
    </xdr:to>
    <xdr:sp>
      <xdr:nvSpPr>
        <xdr:cNvPr id="4" name="Rectangle 2456"/>
        <xdr:cNvSpPr>
          <a:spLocks/>
        </xdr:cNvSpPr>
      </xdr:nvSpPr>
      <xdr:spPr>
        <a:xfrm>
          <a:off x="1485900" y="0"/>
          <a:ext cx="5467350" cy="1095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600" b="1" i="0" u="none" baseline="0">
              <a:solidFill>
                <a:srgbClr val="000080"/>
              </a:solidFill>
            </a:rPr>
            <a:t>CÔNG TY TNHH CÔNG NGHỆ KỸ THUẬT GIA PHÁT</a:t>
          </a:r>
          <a:r>
            <a:rPr lang="en-US" cap="none" sz="1600" b="0" i="0" u="none" baseline="0">
              <a:solidFill>
                <a:srgbClr val="000080"/>
              </a:solidFill>
            </a:rPr>
            <a:t>
</a:t>
          </a:r>
          <a:r>
            <a:rPr lang="en-US" cap="none" sz="1500" b="1" i="0" u="none" baseline="0">
              <a:solidFill>
                <a:srgbClr val="FF0000"/>
              </a:solidFill>
            </a:rPr>
            <a:t>ĐƠN VỊ PHÂN PHỐI UPS SANTAK CHÍNH HÃNG </a:t>
          </a:r>
          <a:r>
            <a:rPr lang="en-US" cap="none" sz="1500" b="0" i="0" u="none" baseline="0">
              <a:solidFill>
                <a:srgbClr val="FF0000"/>
              </a:solidFill>
            </a:rPr>
            <a:t>
</a:t>
          </a:r>
          <a:r>
            <a:rPr lang="en-US" cap="none" sz="1180" b="0" i="0" u="none" baseline="0">
              <a:solidFill>
                <a:srgbClr val="000080"/>
              </a:solidFill>
            </a:rPr>
            <a:t>Add: Số 10 phố Trung Hòa, P.Trung Hòa, Q. Cầu Giấy,TP.Hà Nội
</a:t>
          </a:r>
          <a:r>
            <a:rPr lang="en-US" cap="none" sz="1180" b="0" i="0" u="none" baseline="0">
              <a:solidFill>
                <a:srgbClr val="000080"/>
              </a:solidFill>
            </a:rPr>
            <a:t>Tell : 024 3783 1247 / 0934445888-  </a:t>
          </a:r>
          <a:r>
            <a:rPr lang="en-US" cap="none" sz="1180" b="1" i="0" u="none" baseline="0">
              <a:solidFill>
                <a:srgbClr val="000080"/>
              </a:solidFill>
            </a:rPr>
            <a:t>Fax</a:t>
          </a:r>
          <a:r>
            <a:rPr lang="en-US" cap="none" sz="1180" b="0" i="0" u="none" baseline="0">
              <a:solidFill>
                <a:srgbClr val="000080"/>
              </a:solidFill>
            </a:rPr>
            <a:t>: 024 3783 1365
</a:t>
          </a:r>
          <a:r>
            <a:rPr lang="en-US" cap="none" sz="1180" b="0" i="0" u="none" baseline="0">
              <a:solidFill>
                <a:srgbClr val="000080"/>
              </a:solidFill>
            </a:rPr>
            <a:t>Mail: giaphatsantak@gmail.com</a:t>
          </a:r>
          <a:r>
            <a:rPr lang="en-US" cap="none" sz="1180" b="0" i="1" u="none" baseline="0">
              <a:solidFill>
                <a:srgbClr val="000080"/>
              </a:solidFill>
            </a:rPr>
            <a:t>  -  </a:t>
          </a:r>
          <a:r>
            <a:rPr lang="en-US" cap="none" sz="1180" b="1" i="0" u="none" baseline="0">
              <a:solidFill>
                <a:srgbClr val="000080"/>
              </a:solidFill>
            </a:rPr>
            <a:t>Website:  </a:t>
          </a:r>
          <a:r>
            <a:rPr lang="en-US" cap="none" sz="1180" b="0" i="0" u="none" baseline="0">
              <a:solidFill>
                <a:srgbClr val="000080"/>
              </a:solidFill>
            </a:rPr>
            <a:t>giaphat.vn</a:t>
          </a:r>
        </a:p>
      </xdr:txBody>
    </xdr:sp>
    <xdr:clientData/>
  </xdr:twoCellAnchor>
  <xdr:twoCellAnchor editAs="oneCell">
    <xdr:from>
      <xdr:col>5</xdr:col>
      <xdr:colOff>47625</xdr:colOff>
      <xdr:row>0</xdr:row>
      <xdr:rowOff>95250</xdr:rowOff>
    </xdr:from>
    <xdr:to>
      <xdr:col>5</xdr:col>
      <xdr:colOff>1066800</xdr:colOff>
      <xdr:row>0</xdr:row>
      <xdr:rowOff>1114425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19800" y="95250"/>
          <a:ext cx="101917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666750</xdr:colOff>
      <xdr:row>1</xdr:row>
      <xdr:rowOff>28575</xdr:rowOff>
    </xdr:from>
    <xdr:to>
      <xdr:col>5</xdr:col>
      <xdr:colOff>876300</xdr:colOff>
      <xdr:row>1</xdr:row>
      <xdr:rowOff>238125</xdr:rowOff>
    </xdr:to>
    <xdr:sp>
      <xdr:nvSpPr>
        <xdr:cNvPr id="1" name="Rectangle 6"/>
        <xdr:cNvSpPr>
          <a:spLocks/>
        </xdr:cNvSpPr>
      </xdr:nvSpPr>
      <xdr:spPr>
        <a:xfrm>
          <a:off x="5962650" y="1162050"/>
          <a:ext cx="10191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Số: 2022</a:t>
          </a:r>
        </a:p>
      </xdr:txBody>
    </xdr:sp>
    <xdr:clientData/>
  </xdr:twoCellAnchor>
  <xdr:twoCellAnchor>
    <xdr:from>
      <xdr:col>0</xdr:col>
      <xdr:colOff>0</xdr:colOff>
      <xdr:row>0</xdr:row>
      <xdr:rowOff>114300</xdr:rowOff>
    </xdr:from>
    <xdr:to>
      <xdr:col>1</xdr:col>
      <xdr:colOff>847725</xdr:colOff>
      <xdr:row>0</xdr:row>
      <xdr:rowOff>971550</xdr:rowOff>
    </xdr:to>
    <xdr:pic>
      <xdr:nvPicPr>
        <xdr:cNvPr id="2" name="Picture 8" descr="Gi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300"/>
          <a:ext cx="12001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38100</xdr:rowOff>
    </xdr:from>
    <xdr:to>
      <xdr:col>1</xdr:col>
      <xdr:colOff>1009650</xdr:colOff>
      <xdr:row>0</xdr:row>
      <xdr:rowOff>1085850</xdr:rowOff>
    </xdr:to>
    <xdr:pic>
      <xdr:nvPicPr>
        <xdr:cNvPr id="3" name="Picture 8" descr="Gi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13620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1095375</xdr:colOff>
      <xdr:row>0</xdr:row>
      <xdr:rowOff>9525</xdr:rowOff>
    </xdr:from>
    <xdr:to>
      <xdr:col>4</xdr:col>
      <xdr:colOff>609600</xdr:colOff>
      <xdr:row>0</xdr:row>
      <xdr:rowOff>1123950</xdr:rowOff>
    </xdr:to>
    <xdr:sp>
      <xdr:nvSpPr>
        <xdr:cNvPr id="4" name="Rectangle 2456"/>
        <xdr:cNvSpPr>
          <a:spLocks/>
        </xdr:cNvSpPr>
      </xdr:nvSpPr>
      <xdr:spPr>
        <a:xfrm>
          <a:off x="1447800" y="9525"/>
          <a:ext cx="4457700" cy="1114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600" b="1" i="0" u="none" baseline="0">
              <a:solidFill>
                <a:srgbClr val="000080"/>
              </a:solidFill>
            </a:rPr>
            <a:t>CÔNG TY TNHH CÔNG NGHỆ KỸ THUẬT GIA PHÁT</a:t>
          </a:r>
          <a:r>
            <a:rPr lang="en-US" cap="none" sz="1600" b="0" i="0" u="none" baseline="0">
              <a:solidFill>
                <a:srgbClr val="000080"/>
              </a:solidFill>
            </a:rPr>
            <a:t>
</a:t>
          </a:r>
          <a:r>
            <a:rPr lang="en-US" cap="none" sz="1500" b="1" i="0" u="none" baseline="0">
              <a:solidFill>
                <a:srgbClr val="FF0000"/>
              </a:solidFill>
            </a:rPr>
            <a:t>ĐƠN VỊ PHÂN PHỐI UPS SANTAK CHÍNH HÃNG </a:t>
          </a:r>
          <a:r>
            <a:rPr lang="en-US" cap="none" sz="1500" b="0" i="0" u="none" baseline="0">
              <a:solidFill>
                <a:srgbClr val="FF0000"/>
              </a:solidFill>
            </a:rPr>
            <a:t>
</a:t>
          </a:r>
          <a:r>
            <a:rPr lang="en-US" cap="none" sz="1180" b="0" i="0" u="none" baseline="0">
              <a:solidFill>
                <a:srgbClr val="000080"/>
              </a:solidFill>
            </a:rPr>
            <a:t>Add: Số 10 phố Trung Hòa, P.Trung Hòa, Q. Cầu Giấy,TP.Hà Nội
</a:t>
          </a:r>
          <a:r>
            <a:rPr lang="en-US" cap="none" sz="1180" b="0" i="0" u="none" baseline="0">
              <a:solidFill>
                <a:srgbClr val="000080"/>
              </a:solidFill>
            </a:rPr>
            <a:t>Tell : 024 3783 1247 / 0934445888-  </a:t>
          </a:r>
          <a:r>
            <a:rPr lang="en-US" cap="none" sz="1180" b="1" i="0" u="none" baseline="0">
              <a:solidFill>
                <a:srgbClr val="000080"/>
              </a:solidFill>
            </a:rPr>
            <a:t>Fax</a:t>
          </a:r>
          <a:r>
            <a:rPr lang="en-US" cap="none" sz="1180" b="0" i="0" u="none" baseline="0">
              <a:solidFill>
                <a:srgbClr val="000080"/>
              </a:solidFill>
            </a:rPr>
            <a:t>: 024 3783 1365
</a:t>
          </a:r>
          <a:r>
            <a:rPr lang="en-US" cap="none" sz="1180" b="0" i="0" u="none" baseline="0">
              <a:solidFill>
                <a:srgbClr val="000080"/>
              </a:solidFill>
            </a:rPr>
            <a:t>Mail: giaphatsantak@gmail.com</a:t>
          </a:r>
          <a:r>
            <a:rPr lang="en-US" cap="none" sz="1180" b="0" i="1" u="none" baseline="0">
              <a:solidFill>
                <a:srgbClr val="000080"/>
              </a:solidFill>
            </a:rPr>
            <a:t>  -  </a:t>
          </a:r>
          <a:r>
            <a:rPr lang="en-US" cap="none" sz="1180" b="1" i="0" u="none" baseline="0">
              <a:solidFill>
                <a:srgbClr val="000080"/>
              </a:solidFill>
            </a:rPr>
            <a:t>Website:  </a:t>
          </a:r>
          <a:r>
            <a:rPr lang="en-US" cap="none" sz="1180" b="0" i="0" u="none" baseline="0">
              <a:solidFill>
                <a:srgbClr val="000080"/>
              </a:solidFill>
            </a:rPr>
            <a:t>giaphat.vn</a:t>
          </a:r>
        </a:p>
      </xdr:txBody>
    </xdr:sp>
    <xdr:clientData/>
  </xdr:twoCellAnchor>
  <xdr:twoCellAnchor editAs="oneCell">
    <xdr:from>
      <xdr:col>4</xdr:col>
      <xdr:colOff>666750</xdr:colOff>
      <xdr:row>0</xdr:row>
      <xdr:rowOff>85725</xdr:rowOff>
    </xdr:from>
    <xdr:to>
      <xdr:col>5</xdr:col>
      <xdr:colOff>876300</xdr:colOff>
      <xdr:row>0</xdr:row>
      <xdr:rowOff>1047750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62650" y="85725"/>
          <a:ext cx="10191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723900</xdr:colOff>
      <xdr:row>1</xdr:row>
      <xdr:rowOff>19050</xdr:rowOff>
    </xdr:from>
    <xdr:to>
      <xdr:col>5</xdr:col>
      <xdr:colOff>942975</xdr:colOff>
      <xdr:row>1</xdr:row>
      <xdr:rowOff>247650</xdr:rowOff>
    </xdr:to>
    <xdr:sp>
      <xdr:nvSpPr>
        <xdr:cNvPr id="1" name="Rectangle 6"/>
        <xdr:cNvSpPr>
          <a:spLocks/>
        </xdr:cNvSpPr>
      </xdr:nvSpPr>
      <xdr:spPr>
        <a:xfrm>
          <a:off x="6019800" y="1162050"/>
          <a:ext cx="10001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Số: 2022</a:t>
          </a:r>
        </a:p>
      </xdr:txBody>
    </xdr:sp>
    <xdr:clientData/>
  </xdr:twoCellAnchor>
  <xdr:twoCellAnchor>
    <xdr:from>
      <xdr:col>0</xdr:col>
      <xdr:colOff>76200</xdr:colOff>
      <xdr:row>0</xdr:row>
      <xdr:rowOff>47625</xdr:rowOff>
    </xdr:from>
    <xdr:to>
      <xdr:col>1</xdr:col>
      <xdr:colOff>923925</xdr:colOff>
      <xdr:row>0</xdr:row>
      <xdr:rowOff>1104900</xdr:rowOff>
    </xdr:to>
    <xdr:pic>
      <xdr:nvPicPr>
        <xdr:cNvPr id="2" name="Picture 8" descr="Gi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120015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1057275</xdr:colOff>
      <xdr:row>0</xdr:row>
      <xdr:rowOff>19050</xdr:rowOff>
    </xdr:from>
    <xdr:to>
      <xdr:col>4</xdr:col>
      <xdr:colOff>552450</xdr:colOff>
      <xdr:row>0</xdr:row>
      <xdr:rowOff>1066800</xdr:rowOff>
    </xdr:to>
    <xdr:sp>
      <xdr:nvSpPr>
        <xdr:cNvPr id="3" name="Rectangle 2456"/>
        <xdr:cNvSpPr>
          <a:spLocks/>
        </xdr:cNvSpPr>
      </xdr:nvSpPr>
      <xdr:spPr>
        <a:xfrm>
          <a:off x="1409700" y="19050"/>
          <a:ext cx="4438650" cy="1047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600" b="1" i="0" u="none" baseline="0">
              <a:solidFill>
                <a:srgbClr val="000080"/>
              </a:solidFill>
            </a:rPr>
            <a:t>CÔNG TY TNHH CÔNG NGHỆ KỸ THUẬT GIA PHÁT</a:t>
          </a:r>
          <a:r>
            <a:rPr lang="en-US" cap="none" sz="1600" b="0" i="0" u="none" baseline="0">
              <a:solidFill>
                <a:srgbClr val="000080"/>
              </a:solidFill>
            </a:rPr>
            <a:t>
</a:t>
          </a:r>
          <a:r>
            <a:rPr lang="en-US" cap="none" sz="1500" b="1" i="0" u="none" baseline="0">
              <a:solidFill>
                <a:srgbClr val="FF0000"/>
              </a:solidFill>
            </a:rPr>
            <a:t>ĐƠN VỊ PHÂN PHỐI UPS SANTAK CHÍNH HÃNG </a:t>
          </a:r>
          <a:r>
            <a:rPr lang="en-US" cap="none" sz="1500" b="0" i="0" u="none" baseline="0">
              <a:solidFill>
                <a:srgbClr val="FF0000"/>
              </a:solidFill>
            </a:rPr>
            <a:t>
</a:t>
          </a:r>
          <a:r>
            <a:rPr lang="en-US" cap="none" sz="1180" b="0" i="0" u="none" baseline="0">
              <a:solidFill>
                <a:srgbClr val="000080"/>
              </a:solidFill>
            </a:rPr>
            <a:t>Add: Số 10 phố Trung Hòa, P.Trung Hòa, Q. Cầu Giấy,TP.Hà Nội
</a:t>
          </a:r>
          <a:r>
            <a:rPr lang="en-US" cap="none" sz="1180" b="0" i="0" u="none" baseline="0">
              <a:solidFill>
                <a:srgbClr val="000080"/>
              </a:solidFill>
            </a:rPr>
            <a:t>Tell : 024 3783 1247 / 0934445888-  </a:t>
          </a:r>
          <a:r>
            <a:rPr lang="en-US" cap="none" sz="1180" b="1" i="0" u="none" baseline="0">
              <a:solidFill>
                <a:srgbClr val="000080"/>
              </a:solidFill>
            </a:rPr>
            <a:t>Fax</a:t>
          </a:r>
          <a:r>
            <a:rPr lang="en-US" cap="none" sz="1180" b="0" i="0" u="none" baseline="0">
              <a:solidFill>
                <a:srgbClr val="000080"/>
              </a:solidFill>
            </a:rPr>
            <a:t>: 024 3783 1365
</a:t>
          </a:r>
          <a:r>
            <a:rPr lang="en-US" cap="none" sz="1180" b="0" i="0" u="none" baseline="0">
              <a:solidFill>
                <a:srgbClr val="000080"/>
              </a:solidFill>
            </a:rPr>
            <a:t>Mail: giaphatsantak@gmail.com</a:t>
          </a:r>
          <a:r>
            <a:rPr lang="en-US" cap="none" sz="1180" b="0" i="1" u="none" baseline="0">
              <a:solidFill>
                <a:srgbClr val="000080"/>
              </a:solidFill>
            </a:rPr>
            <a:t>  -  </a:t>
          </a:r>
          <a:r>
            <a:rPr lang="en-US" cap="none" sz="1180" b="1" i="0" u="none" baseline="0">
              <a:solidFill>
                <a:srgbClr val="000080"/>
              </a:solidFill>
            </a:rPr>
            <a:t>Website:  </a:t>
          </a:r>
          <a:r>
            <a:rPr lang="en-US" cap="none" sz="1180" b="0" i="0" u="none" baseline="0">
              <a:solidFill>
                <a:srgbClr val="000080"/>
              </a:solidFill>
            </a:rPr>
            <a:t>giaphat.vn</a:t>
          </a:r>
        </a:p>
      </xdr:txBody>
    </xdr:sp>
    <xdr:clientData/>
  </xdr:twoCellAnchor>
  <xdr:twoCellAnchor editAs="oneCell">
    <xdr:from>
      <xdr:col>4</xdr:col>
      <xdr:colOff>704850</xdr:colOff>
      <xdr:row>0</xdr:row>
      <xdr:rowOff>76200</xdr:rowOff>
    </xdr:from>
    <xdr:to>
      <xdr:col>5</xdr:col>
      <xdr:colOff>942975</xdr:colOff>
      <xdr:row>0</xdr:row>
      <xdr:rowOff>1095375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00750" y="76200"/>
          <a:ext cx="101917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114300</xdr:rowOff>
    </xdr:from>
    <xdr:to>
      <xdr:col>1</xdr:col>
      <xdr:colOff>847725</xdr:colOff>
      <xdr:row>0</xdr:row>
      <xdr:rowOff>971550</xdr:rowOff>
    </xdr:to>
    <xdr:pic>
      <xdr:nvPicPr>
        <xdr:cNvPr id="1" name="Picture 8" descr="Gi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300"/>
          <a:ext cx="12001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561975</xdr:colOff>
      <xdr:row>1</xdr:row>
      <xdr:rowOff>38100</xdr:rowOff>
    </xdr:from>
    <xdr:to>
      <xdr:col>5</xdr:col>
      <xdr:colOff>866775</xdr:colOff>
      <xdr:row>1</xdr:row>
      <xdr:rowOff>257175</xdr:rowOff>
    </xdr:to>
    <xdr:sp>
      <xdr:nvSpPr>
        <xdr:cNvPr id="2" name="Rectangle 6"/>
        <xdr:cNvSpPr>
          <a:spLocks/>
        </xdr:cNvSpPr>
      </xdr:nvSpPr>
      <xdr:spPr>
        <a:xfrm>
          <a:off x="5943600" y="1276350"/>
          <a:ext cx="10858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Số: 2022</a:t>
          </a:r>
        </a:p>
      </xdr:txBody>
    </xdr:sp>
    <xdr:clientData/>
  </xdr:twoCellAnchor>
  <xdr:twoCellAnchor>
    <xdr:from>
      <xdr:col>0</xdr:col>
      <xdr:colOff>0</xdr:colOff>
      <xdr:row>0</xdr:row>
      <xdr:rowOff>38100</xdr:rowOff>
    </xdr:from>
    <xdr:to>
      <xdr:col>1</xdr:col>
      <xdr:colOff>1009650</xdr:colOff>
      <xdr:row>0</xdr:row>
      <xdr:rowOff>1123950</xdr:rowOff>
    </xdr:to>
    <xdr:pic>
      <xdr:nvPicPr>
        <xdr:cNvPr id="3" name="Picture 8" descr="Gi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136207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1104900</xdr:colOff>
      <xdr:row>0</xdr:row>
      <xdr:rowOff>19050</xdr:rowOff>
    </xdr:from>
    <xdr:to>
      <xdr:col>5</xdr:col>
      <xdr:colOff>600075</xdr:colOff>
      <xdr:row>0</xdr:row>
      <xdr:rowOff>1114425</xdr:rowOff>
    </xdr:to>
    <xdr:sp>
      <xdr:nvSpPr>
        <xdr:cNvPr id="4" name="Rectangle 2456"/>
        <xdr:cNvSpPr>
          <a:spLocks/>
        </xdr:cNvSpPr>
      </xdr:nvSpPr>
      <xdr:spPr>
        <a:xfrm>
          <a:off x="1457325" y="19050"/>
          <a:ext cx="5305425" cy="1095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600" b="1" i="0" u="none" baseline="0">
              <a:solidFill>
                <a:srgbClr val="000080"/>
              </a:solidFill>
            </a:rPr>
            <a:t>CÔNG TY TNHH CÔNG NGHỆ KỸ THUẬT GIA PHÁT</a:t>
          </a:r>
          <a:r>
            <a:rPr lang="en-US" cap="none" sz="1600" b="0" i="0" u="none" baseline="0">
              <a:solidFill>
                <a:srgbClr val="000080"/>
              </a:solidFill>
            </a:rPr>
            <a:t>
</a:t>
          </a:r>
          <a:r>
            <a:rPr lang="en-US" cap="none" sz="1500" b="1" i="0" u="none" baseline="0">
              <a:solidFill>
                <a:srgbClr val="FF0000"/>
              </a:solidFill>
            </a:rPr>
            <a:t>ĐƠN VỊ PHÂN PHỐI UPS SANTAK CHÍNH HÃNG </a:t>
          </a:r>
          <a:r>
            <a:rPr lang="en-US" cap="none" sz="1500" b="0" i="0" u="none" baseline="0">
              <a:solidFill>
                <a:srgbClr val="FF0000"/>
              </a:solidFill>
            </a:rPr>
            <a:t>
</a:t>
          </a:r>
          <a:r>
            <a:rPr lang="en-US" cap="none" sz="1180" b="0" i="0" u="none" baseline="0">
              <a:solidFill>
                <a:srgbClr val="000080"/>
              </a:solidFill>
            </a:rPr>
            <a:t>Add: Số 10 phố Trung Hòa, P.Trung Hòa, Q. Cầu Giấy,TP.Hà Nội
</a:t>
          </a:r>
          <a:r>
            <a:rPr lang="en-US" cap="none" sz="1180" b="0" i="0" u="none" baseline="0">
              <a:solidFill>
                <a:srgbClr val="000080"/>
              </a:solidFill>
            </a:rPr>
            <a:t>Tell : 024 3783 1247 / 0934445888-  </a:t>
          </a:r>
          <a:r>
            <a:rPr lang="en-US" cap="none" sz="1180" b="1" i="0" u="none" baseline="0">
              <a:solidFill>
                <a:srgbClr val="000080"/>
              </a:solidFill>
            </a:rPr>
            <a:t>Fax</a:t>
          </a:r>
          <a:r>
            <a:rPr lang="en-US" cap="none" sz="1180" b="0" i="0" u="none" baseline="0">
              <a:solidFill>
                <a:srgbClr val="000080"/>
              </a:solidFill>
            </a:rPr>
            <a:t>: 024 3783 1365
</a:t>
          </a:r>
          <a:r>
            <a:rPr lang="en-US" cap="none" sz="1180" b="0" i="0" u="none" baseline="0">
              <a:solidFill>
                <a:srgbClr val="000080"/>
              </a:solidFill>
            </a:rPr>
            <a:t>Mail: giaphatsantak@gmail.com</a:t>
          </a:r>
          <a:r>
            <a:rPr lang="en-US" cap="none" sz="1180" b="0" i="1" u="none" baseline="0">
              <a:solidFill>
                <a:srgbClr val="000080"/>
              </a:solidFill>
            </a:rPr>
            <a:t>  -  </a:t>
          </a:r>
          <a:r>
            <a:rPr lang="en-US" cap="none" sz="1180" b="1" i="0" u="none" baseline="0">
              <a:solidFill>
                <a:srgbClr val="000080"/>
              </a:solidFill>
            </a:rPr>
            <a:t>Website:  </a:t>
          </a:r>
          <a:r>
            <a:rPr lang="en-US" cap="none" sz="1180" b="0" i="0" u="none" baseline="0">
              <a:solidFill>
                <a:srgbClr val="000080"/>
              </a:solidFill>
            </a:rPr>
            <a:t>giaphat.vn</a:t>
          </a:r>
        </a:p>
      </xdr:txBody>
    </xdr:sp>
    <xdr:clientData/>
  </xdr:twoCellAnchor>
  <xdr:twoCellAnchor editAs="oneCell">
    <xdr:from>
      <xdr:col>4</xdr:col>
      <xdr:colOff>552450</xdr:colOff>
      <xdr:row>0</xdr:row>
      <xdr:rowOff>85725</xdr:rowOff>
    </xdr:from>
    <xdr:to>
      <xdr:col>5</xdr:col>
      <xdr:colOff>866775</xdr:colOff>
      <xdr:row>0</xdr:row>
      <xdr:rowOff>1104900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34075" y="85725"/>
          <a:ext cx="109537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561975</xdr:colOff>
      <xdr:row>1</xdr:row>
      <xdr:rowOff>28575</xdr:rowOff>
    </xdr:from>
    <xdr:to>
      <xdr:col>5</xdr:col>
      <xdr:colOff>942975</xdr:colOff>
      <xdr:row>1</xdr:row>
      <xdr:rowOff>304800</xdr:rowOff>
    </xdr:to>
    <xdr:sp>
      <xdr:nvSpPr>
        <xdr:cNvPr id="1" name="Rectangle 6"/>
        <xdr:cNvSpPr>
          <a:spLocks/>
        </xdr:cNvSpPr>
      </xdr:nvSpPr>
      <xdr:spPr>
        <a:xfrm>
          <a:off x="6076950" y="1114425"/>
          <a:ext cx="1162050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Số: 2022</a:t>
          </a:r>
        </a:p>
      </xdr:txBody>
    </xdr:sp>
    <xdr:clientData/>
  </xdr:twoCellAnchor>
  <xdr:twoCellAnchor>
    <xdr:from>
      <xdr:col>0</xdr:col>
      <xdr:colOff>76200</xdr:colOff>
      <xdr:row>0</xdr:row>
      <xdr:rowOff>47625</xdr:rowOff>
    </xdr:from>
    <xdr:to>
      <xdr:col>1</xdr:col>
      <xdr:colOff>923925</xdr:colOff>
      <xdr:row>0</xdr:row>
      <xdr:rowOff>1085850</xdr:rowOff>
    </xdr:to>
    <xdr:pic>
      <xdr:nvPicPr>
        <xdr:cNvPr id="2" name="Picture 8" descr="Gi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120015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1085850</xdr:colOff>
      <xdr:row>0</xdr:row>
      <xdr:rowOff>28575</xdr:rowOff>
    </xdr:from>
    <xdr:to>
      <xdr:col>4</xdr:col>
      <xdr:colOff>381000</xdr:colOff>
      <xdr:row>0</xdr:row>
      <xdr:rowOff>1057275</xdr:rowOff>
    </xdr:to>
    <xdr:sp>
      <xdr:nvSpPr>
        <xdr:cNvPr id="3" name="Rectangle 2456"/>
        <xdr:cNvSpPr>
          <a:spLocks/>
        </xdr:cNvSpPr>
      </xdr:nvSpPr>
      <xdr:spPr>
        <a:xfrm>
          <a:off x="1438275" y="28575"/>
          <a:ext cx="4457700" cy="1028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600" b="1" i="0" u="none" baseline="0">
              <a:solidFill>
                <a:srgbClr val="000080"/>
              </a:solidFill>
            </a:rPr>
            <a:t>CÔNG TY TNHH CÔNG NGHỆ KỸ THUẬT GIA PHÁT</a:t>
          </a:r>
          <a:r>
            <a:rPr lang="en-US" cap="none" sz="1600" b="0" i="0" u="none" baseline="0">
              <a:solidFill>
                <a:srgbClr val="000080"/>
              </a:solidFill>
            </a:rPr>
            <a:t>
</a:t>
          </a:r>
          <a:r>
            <a:rPr lang="en-US" cap="none" sz="1500" b="1" i="0" u="none" baseline="0">
              <a:solidFill>
                <a:srgbClr val="FF0000"/>
              </a:solidFill>
            </a:rPr>
            <a:t>ĐƠN VỊ PHÂN PHỐI UPS SANTAK CHÍNH HÃNG </a:t>
          </a:r>
          <a:r>
            <a:rPr lang="en-US" cap="none" sz="1500" b="0" i="0" u="none" baseline="0">
              <a:solidFill>
                <a:srgbClr val="FF0000"/>
              </a:solidFill>
            </a:rPr>
            <a:t>
</a:t>
          </a:r>
          <a:r>
            <a:rPr lang="en-US" cap="none" sz="1180" b="0" i="0" u="none" baseline="0">
              <a:solidFill>
                <a:srgbClr val="000080"/>
              </a:solidFill>
            </a:rPr>
            <a:t>Add: Số 10 phố Trung Hòa, P.Trung Hòa, Q. Cầu Giấy,TP.Hà Nội
</a:t>
          </a:r>
          <a:r>
            <a:rPr lang="en-US" cap="none" sz="1180" b="0" i="0" u="none" baseline="0">
              <a:solidFill>
                <a:srgbClr val="000080"/>
              </a:solidFill>
            </a:rPr>
            <a:t>Tell : 024 3783 1247 / 0934445888-  </a:t>
          </a:r>
          <a:r>
            <a:rPr lang="en-US" cap="none" sz="1180" b="1" i="0" u="none" baseline="0">
              <a:solidFill>
                <a:srgbClr val="000080"/>
              </a:solidFill>
            </a:rPr>
            <a:t>Fax</a:t>
          </a:r>
          <a:r>
            <a:rPr lang="en-US" cap="none" sz="1180" b="0" i="0" u="none" baseline="0">
              <a:solidFill>
                <a:srgbClr val="000080"/>
              </a:solidFill>
            </a:rPr>
            <a:t>: 024 3783 1365
</a:t>
          </a:r>
          <a:r>
            <a:rPr lang="en-US" cap="none" sz="1180" b="0" i="0" u="none" baseline="0">
              <a:solidFill>
                <a:srgbClr val="000080"/>
              </a:solidFill>
            </a:rPr>
            <a:t>Mail: giaphatsantak@gmail.com</a:t>
          </a:r>
          <a:r>
            <a:rPr lang="en-US" cap="none" sz="1180" b="0" i="1" u="none" baseline="0">
              <a:solidFill>
                <a:srgbClr val="000080"/>
              </a:solidFill>
            </a:rPr>
            <a:t>  -  </a:t>
          </a:r>
          <a:r>
            <a:rPr lang="en-US" cap="none" sz="1180" b="1" i="0" u="none" baseline="0">
              <a:solidFill>
                <a:srgbClr val="000080"/>
              </a:solidFill>
            </a:rPr>
            <a:t>Website:  </a:t>
          </a:r>
          <a:r>
            <a:rPr lang="en-US" cap="none" sz="1180" b="0" i="0" u="none" baseline="0">
              <a:solidFill>
                <a:srgbClr val="000080"/>
              </a:solidFill>
            </a:rPr>
            <a:t>giaphat.vn</a:t>
          </a:r>
        </a:p>
      </xdr:txBody>
    </xdr:sp>
    <xdr:clientData/>
  </xdr:twoCellAnchor>
  <xdr:twoCellAnchor editAs="oneCell">
    <xdr:from>
      <xdr:col>4</xdr:col>
      <xdr:colOff>533400</xdr:colOff>
      <xdr:row>0</xdr:row>
      <xdr:rowOff>76200</xdr:rowOff>
    </xdr:from>
    <xdr:to>
      <xdr:col>5</xdr:col>
      <xdr:colOff>962025</xdr:colOff>
      <xdr:row>0</xdr:row>
      <xdr:rowOff>1047750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48375" y="76200"/>
          <a:ext cx="120967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6"/>
  <sheetViews>
    <sheetView tabSelected="1" zoomScalePageLayoutView="0" workbookViewId="0" topLeftCell="A19">
      <selection activeCell="B40" sqref="B40"/>
    </sheetView>
  </sheetViews>
  <sheetFormatPr defaultColWidth="9.125" defaultRowHeight="15.75"/>
  <cols>
    <col min="1" max="1" width="4.625" style="3" customWidth="1"/>
    <col min="2" max="2" width="48.50390625" style="3" customWidth="1"/>
    <col min="3" max="3" width="5.875" style="3" customWidth="1"/>
    <col min="4" max="4" width="6.375" style="3" customWidth="1"/>
    <col min="5" max="5" width="13.00390625" style="3" customWidth="1"/>
    <col min="6" max="6" width="14.625" style="3" customWidth="1"/>
    <col min="7" max="16384" width="9.125" style="3" customWidth="1"/>
  </cols>
  <sheetData>
    <row r="1" spans="1:6" s="1" customFormat="1" ht="93.75" customHeight="1" thickBot="1">
      <c r="A1" s="76" t="s">
        <v>0</v>
      </c>
      <c r="B1" s="77"/>
      <c r="C1" s="77"/>
      <c r="D1" s="77"/>
      <c r="E1" s="77"/>
      <c r="F1" s="77"/>
    </row>
    <row r="2" spans="1:6" ht="33.75" customHeight="1" thickTop="1">
      <c r="A2" s="78" t="s">
        <v>17</v>
      </c>
      <c r="B2" s="79"/>
      <c r="C2" s="79"/>
      <c r="D2" s="79"/>
      <c r="E2" s="79"/>
      <c r="F2" s="79"/>
    </row>
    <row r="3" spans="1:6" ht="15">
      <c r="A3" s="80" t="s">
        <v>87</v>
      </c>
      <c r="B3" s="81"/>
      <c r="C3" s="81"/>
      <c r="D3" s="81"/>
      <c r="E3" s="81"/>
      <c r="F3" s="81"/>
    </row>
    <row r="4" spans="1:6" ht="14.25">
      <c r="A4" s="15" t="s">
        <v>1</v>
      </c>
      <c r="B4" s="39" t="s">
        <v>2</v>
      </c>
      <c r="C4" s="39" t="s">
        <v>83</v>
      </c>
      <c r="D4" s="15" t="s">
        <v>3</v>
      </c>
      <c r="E4" s="19" t="s">
        <v>4</v>
      </c>
      <c r="F4" s="15" t="s">
        <v>5</v>
      </c>
    </row>
    <row r="5" spans="1:6" ht="24">
      <c r="A5" s="20">
        <v>1</v>
      </c>
      <c r="B5" s="61" t="s">
        <v>91</v>
      </c>
      <c r="C5" s="38" t="s">
        <v>84</v>
      </c>
      <c r="D5" s="15">
        <v>1</v>
      </c>
      <c r="E5" s="24">
        <f>2500000/1.1</f>
        <v>2272727.2727272725</v>
      </c>
      <c r="F5" s="25">
        <f>D5*E5</f>
        <v>2272727.2727272725</v>
      </c>
    </row>
    <row r="6" spans="1:6" ht="15.75" customHeight="1">
      <c r="A6" s="46"/>
      <c r="B6" s="82" t="s">
        <v>25</v>
      </c>
      <c r="C6" s="82"/>
      <c r="D6" s="82"/>
      <c r="E6" s="82"/>
      <c r="F6" s="46"/>
    </row>
    <row r="7" spans="1:6" ht="14.25">
      <c r="A7" s="47"/>
      <c r="B7" s="73" t="s">
        <v>26</v>
      </c>
      <c r="C7" s="73"/>
      <c r="D7" s="73"/>
      <c r="E7" s="73"/>
      <c r="F7" s="42"/>
    </row>
    <row r="8" spans="1:6" ht="14.25" customHeight="1">
      <c r="A8" s="47"/>
      <c r="B8" s="83" t="s">
        <v>27</v>
      </c>
      <c r="C8" s="83"/>
      <c r="D8" s="83"/>
      <c r="E8" s="83"/>
      <c r="F8" s="42"/>
    </row>
    <row r="9" spans="1:6" ht="14.25" customHeight="1">
      <c r="A9" s="47"/>
      <c r="B9" s="73" t="s">
        <v>28</v>
      </c>
      <c r="C9" s="73"/>
      <c r="D9" s="73"/>
      <c r="E9" s="73"/>
      <c r="F9" s="42"/>
    </row>
    <row r="10" spans="1:6" ht="14.25">
      <c r="A10" s="47"/>
      <c r="B10" s="73" t="s">
        <v>29</v>
      </c>
      <c r="C10" s="73"/>
      <c r="D10" s="73"/>
      <c r="E10" s="73"/>
      <c r="F10" s="42"/>
    </row>
    <row r="11" spans="1:6" ht="14.25">
      <c r="A11" s="47"/>
      <c r="B11" s="73" t="s">
        <v>30</v>
      </c>
      <c r="C11" s="73"/>
      <c r="D11" s="73"/>
      <c r="E11" s="73"/>
      <c r="F11" s="42"/>
    </row>
    <row r="12" spans="1:6" ht="14.25" customHeight="1">
      <c r="A12" s="47"/>
      <c r="B12" s="73" t="s">
        <v>19</v>
      </c>
      <c r="C12" s="73"/>
      <c r="D12" s="73"/>
      <c r="E12" s="73"/>
      <c r="F12" s="42"/>
    </row>
    <row r="13" spans="1:6" ht="14.25">
      <c r="A13" s="47"/>
      <c r="B13" s="73" t="s">
        <v>31</v>
      </c>
      <c r="C13" s="73"/>
      <c r="D13" s="73"/>
      <c r="E13" s="73"/>
      <c r="F13" s="42"/>
    </row>
    <row r="14" spans="1:6" ht="14.25">
      <c r="A14" s="47"/>
      <c r="B14" s="73" t="s">
        <v>32</v>
      </c>
      <c r="C14" s="73"/>
      <c r="D14" s="73"/>
      <c r="E14" s="73"/>
      <c r="F14" s="42"/>
    </row>
    <row r="15" spans="1:6" ht="14.25">
      <c r="A15" s="47"/>
      <c r="B15" s="73" t="s">
        <v>33</v>
      </c>
      <c r="C15" s="73"/>
      <c r="D15" s="73"/>
      <c r="E15" s="73"/>
      <c r="F15" s="42"/>
    </row>
    <row r="16" spans="1:6" ht="14.25" customHeight="1">
      <c r="A16" s="47"/>
      <c r="B16" s="73" t="s">
        <v>34</v>
      </c>
      <c r="C16" s="73"/>
      <c r="D16" s="73"/>
      <c r="E16" s="73"/>
      <c r="F16" s="42"/>
    </row>
    <row r="17" spans="1:6" ht="14.25">
      <c r="A17" s="47"/>
      <c r="B17" s="83" t="s">
        <v>35</v>
      </c>
      <c r="C17" s="83"/>
      <c r="D17" s="83"/>
      <c r="E17" s="83"/>
      <c r="F17" s="42"/>
    </row>
    <row r="18" spans="1:6" ht="14.25">
      <c r="A18" s="47"/>
      <c r="B18" s="73" t="s">
        <v>36</v>
      </c>
      <c r="C18" s="73"/>
      <c r="D18" s="73"/>
      <c r="E18" s="73"/>
      <c r="F18" s="42"/>
    </row>
    <row r="19" spans="1:6" ht="14.25">
      <c r="A19" s="47"/>
      <c r="B19" s="73" t="s">
        <v>37</v>
      </c>
      <c r="C19" s="73"/>
      <c r="D19" s="73"/>
      <c r="E19" s="73"/>
      <c r="F19" s="42"/>
    </row>
    <row r="20" spans="1:6" ht="14.25">
      <c r="A20" s="47"/>
      <c r="B20" s="73" t="s">
        <v>38</v>
      </c>
      <c r="C20" s="73"/>
      <c r="D20" s="73"/>
      <c r="E20" s="73"/>
      <c r="F20" s="42"/>
    </row>
    <row r="21" spans="1:6" ht="14.25" customHeight="1">
      <c r="A21" s="47"/>
      <c r="B21" s="73" t="s">
        <v>39</v>
      </c>
      <c r="C21" s="73"/>
      <c r="D21" s="73"/>
      <c r="E21" s="73"/>
      <c r="F21" s="42"/>
    </row>
    <row r="22" spans="1:6" ht="14.25">
      <c r="A22" s="47"/>
      <c r="B22" s="73" t="s">
        <v>40</v>
      </c>
      <c r="C22" s="73"/>
      <c r="D22" s="73"/>
      <c r="E22" s="73"/>
      <c r="F22" s="44"/>
    </row>
    <row r="23" spans="1:6" ht="14.25" customHeight="1">
      <c r="A23" s="48"/>
      <c r="B23" s="84" t="s">
        <v>23</v>
      </c>
      <c r="C23" s="84"/>
      <c r="D23" s="84"/>
      <c r="E23" s="84"/>
      <c r="F23" s="45"/>
    </row>
    <row r="24" spans="1:6" s="4" customFormat="1" ht="15">
      <c r="A24" s="41"/>
      <c r="B24" s="65" t="s">
        <v>6</v>
      </c>
      <c r="C24" s="66"/>
      <c r="D24" s="66"/>
      <c r="E24" s="67"/>
      <c r="F24" s="22">
        <f>F5</f>
        <v>2272727.2727272725</v>
      </c>
    </row>
    <row r="25" spans="1:6" s="4" customFormat="1" ht="15">
      <c r="A25" s="18"/>
      <c r="B25" s="65" t="s">
        <v>7</v>
      </c>
      <c r="C25" s="66"/>
      <c r="D25" s="66"/>
      <c r="E25" s="67"/>
      <c r="F25" s="16">
        <f>F24*10%</f>
        <v>227272.72727272726</v>
      </c>
    </row>
    <row r="26" spans="1:6" s="4" customFormat="1" ht="18" customHeight="1">
      <c r="A26" s="18"/>
      <c r="B26" s="65" t="s">
        <v>8</v>
      </c>
      <c r="C26" s="66"/>
      <c r="D26" s="66"/>
      <c r="E26" s="67"/>
      <c r="F26" s="16">
        <f>F24+F25</f>
        <v>2499999.9999999995</v>
      </c>
    </row>
    <row r="27" spans="1:5" s="5" customFormat="1" ht="12.75">
      <c r="A27" s="74" t="s">
        <v>16</v>
      </c>
      <c r="B27" s="74"/>
      <c r="C27" s="74"/>
      <c r="D27" s="74"/>
      <c r="E27" s="74"/>
    </row>
    <row r="28" spans="1:5" s="5" customFormat="1" ht="12.75">
      <c r="A28" s="69" t="s">
        <v>105</v>
      </c>
      <c r="B28" s="69"/>
      <c r="C28" s="69"/>
      <c r="D28" s="69"/>
      <c r="E28" s="69"/>
    </row>
    <row r="29" spans="1:4" ht="14.25">
      <c r="A29" s="69" t="s">
        <v>88</v>
      </c>
      <c r="B29" s="69"/>
      <c r="C29" s="69"/>
      <c r="D29" s="69"/>
    </row>
    <row r="30" spans="1:6" ht="14.25">
      <c r="A30" s="71" t="s">
        <v>13</v>
      </c>
      <c r="B30" s="71"/>
      <c r="C30" s="49"/>
      <c r="D30" s="2"/>
      <c r="E30" s="72" t="s">
        <v>106</v>
      </c>
      <c r="F30" s="72"/>
    </row>
    <row r="31" spans="1:6" ht="15.75" customHeight="1">
      <c r="A31" s="71" t="s">
        <v>93</v>
      </c>
      <c r="B31" s="71"/>
      <c r="C31" s="49"/>
      <c r="D31" s="2"/>
      <c r="E31" s="75" t="s">
        <v>15</v>
      </c>
      <c r="F31" s="75"/>
    </row>
    <row r="32" spans="1:6" ht="15.75" customHeight="1">
      <c r="A32" s="71" t="s">
        <v>94</v>
      </c>
      <c r="B32" s="71"/>
      <c r="C32" s="49"/>
      <c r="D32" s="2"/>
      <c r="E32" s="63"/>
      <c r="F32" s="63"/>
    </row>
    <row r="33" spans="1:6" ht="14.25">
      <c r="A33" s="68" t="s">
        <v>14</v>
      </c>
      <c r="B33" s="68"/>
      <c r="C33" s="14"/>
      <c r="D33" s="2"/>
      <c r="E33" s="57"/>
      <c r="F33" s="2"/>
    </row>
    <row r="34" spans="1:5" s="13" customFormat="1" ht="12.75">
      <c r="A34" s="64" t="s">
        <v>77</v>
      </c>
      <c r="B34" s="64"/>
      <c r="C34" s="51" t="s">
        <v>12</v>
      </c>
      <c r="E34" s="58"/>
    </row>
    <row r="35" spans="1:5" s="13" customFormat="1" ht="12.75">
      <c r="A35" s="13" t="s">
        <v>95</v>
      </c>
      <c r="E35" s="59"/>
    </row>
    <row r="36" spans="1:5" s="13" customFormat="1" ht="12.75">
      <c r="A36" s="13" t="s">
        <v>96</v>
      </c>
      <c r="C36" s="52"/>
      <c r="D36" s="52"/>
      <c r="E36" s="60"/>
    </row>
    <row r="37" spans="1:5" s="13" customFormat="1" ht="12.75">
      <c r="A37" s="53" t="s">
        <v>82</v>
      </c>
      <c r="C37" s="53"/>
      <c r="D37" s="53"/>
      <c r="E37" s="53"/>
    </row>
    <row r="38" spans="1:5" s="13" customFormat="1" ht="12.75">
      <c r="A38" s="53" t="s">
        <v>107</v>
      </c>
      <c r="C38" s="53"/>
      <c r="D38" s="53"/>
      <c r="E38" s="53"/>
    </row>
    <row r="39" spans="1:6" s="50" customFormat="1" ht="12.75">
      <c r="A39" s="70" t="s">
        <v>41</v>
      </c>
      <c r="B39" s="70"/>
      <c r="C39" s="14"/>
      <c r="D39" s="13"/>
      <c r="E39" s="57"/>
      <c r="F39" s="13"/>
    </row>
    <row r="40" s="13" customFormat="1" ht="12.75">
      <c r="A40" s="54" t="s">
        <v>10</v>
      </c>
    </row>
    <row r="41" spans="1:6" s="2" customFormat="1" ht="14.25">
      <c r="A41" s="3"/>
      <c r="B41" s="3"/>
      <c r="C41" s="3"/>
      <c r="D41" s="3"/>
      <c r="E41" s="3"/>
      <c r="F41" s="3"/>
    </row>
    <row r="42" spans="1:6" s="2" customFormat="1" ht="14.25">
      <c r="A42" s="3"/>
      <c r="B42" s="3"/>
      <c r="C42" s="3"/>
      <c r="D42" s="3"/>
      <c r="E42" s="3"/>
      <c r="F42" s="3"/>
    </row>
    <row r="43" spans="1:6" s="2" customFormat="1" ht="14.25">
      <c r="A43" s="3"/>
      <c r="B43" s="3"/>
      <c r="C43" s="3"/>
      <c r="D43" s="3"/>
      <c r="E43" s="3"/>
      <c r="F43" s="3"/>
    </row>
    <row r="44" spans="1:6" s="2" customFormat="1" ht="14.25">
      <c r="A44" s="3"/>
      <c r="B44" s="3"/>
      <c r="C44" s="3"/>
      <c r="D44" s="3"/>
      <c r="E44" s="3"/>
      <c r="F44" s="3"/>
    </row>
    <row r="45" spans="1:6" s="2" customFormat="1" ht="14.25">
      <c r="A45" s="3"/>
      <c r="B45" s="3"/>
      <c r="C45" s="3"/>
      <c r="D45" s="3"/>
      <c r="E45" s="3"/>
      <c r="F45" s="3"/>
    </row>
    <row r="46" spans="1:6" s="2" customFormat="1" ht="14.25">
      <c r="A46" s="3"/>
      <c r="B46" s="3"/>
      <c r="C46" s="3"/>
      <c r="D46" s="3"/>
      <c r="E46" s="3"/>
      <c r="F46" s="3"/>
    </row>
  </sheetData>
  <sheetProtection/>
  <mergeCells count="34">
    <mergeCell ref="B24:E24"/>
    <mergeCell ref="B23:E23"/>
    <mergeCell ref="B15:E15"/>
    <mergeCell ref="B16:E16"/>
    <mergeCell ref="B14:E14"/>
    <mergeCell ref="B17:E17"/>
    <mergeCell ref="B18:E18"/>
    <mergeCell ref="B7:E7"/>
    <mergeCell ref="B8:E8"/>
    <mergeCell ref="B9:E9"/>
    <mergeCell ref="B20:E20"/>
    <mergeCell ref="B10:E10"/>
    <mergeCell ref="B11:E11"/>
    <mergeCell ref="B19:E19"/>
    <mergeCell ref="B21:E21"/>
    <mergeCell ref="B22:E22"/>
    <mergeCell ref="A27:E27"/>
    <mergeCell ref="E31:F31"/>
    <mergeCell ref="A1:F1"/>
    <mergeCell ref="A2:F2"/>
    <mergeCell ref="A3:F3"/>
    <mergeCell ref="B12:E12"/>
    <mergeCell ref="B13:E13"/>
    <mergeCell ref="B6:E6"/>
    <mergeCell ref="B25:E25"/>
    <mergeCell ref="A33:B33"/>
    <mergeCell ref="A28:E28"/>
    <mergeCell ref="A39:B39"/>
    <mergeCell ref="A32:B32"/>
    <mergeCell ref="A29:D29"/>
    <mergeCell ref="A30:B30"/>
    <mergeCell ref="E30:F30"/>
    <mergeCell ref="A31:B31"/>
    <mergeCell ref="B26:E26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9"/>
  <sheetViews>
    <sheetView zoomScalePageLayoutView="0" workbookViewId="0" topLeftCell="A19">
      <selection activeCell="A33" sqref="A33:B33"/>
    </sheetView>
  </sheetViews>
  <sheetFormatPr defaultColWidth="9.125" defaultRowHeight="15.75"/>
  <cols>
    <col min="1" max="1" width="4.625" style="3" customWidth="1"/>
    <col min="2" max="2" width="52.25390625" style="3" customWidth="1"/>
    <col min="3" max="3" width="7.375" style="3" customWidth="1"/>
    <col min="4" max="4" width="5.25390625" style="3" customWidth="1"/>
    <col min="5" max="5" width="10.625" style="3" customWidth="1"/>
    <col min="6" max="6" width="11.625" style="3" customWidth="1"/>
    <col min="7" max="16384" width="9.125" style="3" customWidth="1"/>
  </cols>
  <sheetData>
    <row r="1" spans="1:6" s="1" customFormat="1" ht="89.25" customHeight="1" thickBot="1">
      <c r="A1" s="76" t="s">
        <v>0</v>
      </c>
      <c r="B1" s="77"/>
      <c r="C1" s="77"/>
      <c r="D1" s="77"/>
      <c r="E1" s="77"/>
      <c r="F1" s="77"/>
    </row>
    <row r="2" spans="1:6" ht="32.25" customHeight="1" thickTop="1">
      <c r="A2" s="78" t="s">
        <v>17</v>
      </c>
      <c r="B2" s="79"/>
      <c r="C2" s="79"/>
      <c r="D2" s="79"/>
      <c r="E2" s="79"/>
      <c r="F2" s="79"/>
    </row>
    <row r="3" spans="1:6" ht="17.25" customHeight="1">
      <c r="A3" s="80" t="s">
        <v>104</v>
      </c>
      <c r="B3" s="81"/>
      <c r="C3" s="81"/>
      <c r="D3" s="81"/>
      <c r="E3" s="81"/>
      <c r="F3" s="81"/>
    </row>
    <row r="4" spans="1:6" ht="17.25" customHeight="1">
      <c r="A4" s="100" t="s">
        <v>11</v>
      </c>
      <c r="B4" s="101"/>
      <c r="C4" s="101"/>
      <c r="D4" s="101"/>
      <c r="E4" s="101"/>
      <c r="F4" s="101"/>
    </row>
    <row r="5" spans="1:6" ht="23.25" customHeight="1">
      <c r="A5" s="6" t="s">
        <v>1</v>
      </c>
      <c r="B5" s="39" t="s">
        <v>2</v>
      </c>
      <c r="C5" s="15" t="s">
        <v>83</v>
      </c>
      <c r="D5" s="19" t="s">
        <v>3</v>
      </c>
      <c r="E5" s="6" t="s">
        <v>4</v>
      </c>
      <c r="F5" s="6" t="s">
        <v>5</v>
      </c>
    </row>
    <row r="6" spans="1:6" ht="29.25" customHeight="1">
      <c r="A6" s="6">
        <v>1</v>
      </c>
      <c r="B6" s="7" t="s">
        <v>89</v>
      </c>
      <c r="C6" s="7" t="s">
        <v>84</v>
      </c>
      <c r="D6" s="56">
        <v>1</v>
      </c>
      <c r="E6" s="8">
        <v>3350000</v>
      </c>
      <c r="F6" s="9">
        <f>D6*E6</f>
        <v>3350000</v>
      </c>
    </row>
    <row r="7" spans="1:6" ht="15.75" customHeight="1">
      <c r="A7" s="33"/>
      <c r="B7" s="102" t="s">
        <v>54</v>
      </c>
      <c r="C7" s="103"/>
      <c r="D7" s="103"/>
      <c r="E7" s="104"/>
      <c r="F7" s="34"/>
    </row>
    <row r="8" spans="1:6" ht="15.75" customHeight="1">
      <c r="A8" s="10"/>
      <c r="B8" s="91" t="s">
        <v>53</v>
      </c>
      <c r="C8" s="92"/>
      <c r="D8" s="92"/>
      <c r="E8" s="93"/>
      <c r="F8" s="32"/>
    </row>
    <row r="9" spans="1:6" ht="15.75" customHeight="1">
      <c r="A9" s="10"/>
      <c r="B9" s="88" t="s">
        <v>52</v>
      </c>
      <c r="C9" s="89"/>
      <c r="D9" s="89"/>
      <c r="E9" s="90"/>
      <c r="F9" s="32"/>
    </row>
    <row r="10" spans="1:6" ht="15.75" customHeight="1">
      <c r="A10" s="10"/>
      <c r="B10" s="91" t="s">
        <v>51</v>
      </c>
      <c r="C10" s="92"/>
      <c r="D10" s="92"/>
      <c r="E10" s="93"/>
      <c r="F10" s="32"/>
    </row>
    <row r="11" spans="1:6" ht="15.75" customHeight="1">
      <c r="A11" s="10"/>
      <c r="B11" s="91" t="s">
        <v>50</v>
      </c>
      <c r="C11" s="92"/>
      <c r="D11" s="92"/>
      <c r="E11" s="93"/>
      <c r="F11" s="32"/>
    </row>
    <row r="12" spans="1:6" ht="15.75" customHeight="1">
      <c r="A12" s="10"/>
      <c r="B12" s="91" t="s">
        <v>49</v>
      </c>
      <c r="C12" s="92"/>
      <c r="D12" s="92"/>
      <c r="E12" s="93"/>
      <c r="F12" s="32"/>
    </row>
    <row r="13" spans="1:6" ht="15.75" customHeight="1">
      <c r="A13" s="10"/>
      <c r="B13" s="91" t="s">
        <v>48</v>
      </c>
      <c r="C13" s="92"/>
      <c r="D13" s="92"/>
      <c r="E13" s="93"/>
      <c r="F13" s="32"/>
    </row>
    <row r="14" spans="1:6" ht="15.75" customHeight="1">
      <c r="A14" s="10"/>
      <c r="B14" s="91" t="s">
        <v>47</v>
      </c>
      <c r="C14" s="92"/>
      <c r="D14" s="92"/>
      <c r="E14" s="93"/>
      <c r="F14" s="32"/>
    </row>
    <row r="15" spans="1:6" ht="15.75" customHeight="1">
      <c r="A15" s="10"/>
      <c r="B15" s="88" t="s">
        <v>46</v>
      </c>
      <c r="C15" s="89"/>
      <c r="D15" s="89"/>
      <c r="E15" s="90"/>
      <c r="F15" s="32"/>
    </row>
    <row r="16" spans="1:6" ht="15.75" customHeight="1">
      <c r="A16" s="10"/>
      <c r="B16" s="91" t="s">
        <v>45</v>
      </c>
      <c r="C16" s="92"/>
      <c r="D16" s="92"/>
      <c r="E16" s="93"/>
      <c r="F16" s="32"/>
    </row>
    <row r="17" spans="1:6" ht="15.75" customHeight="1">
      <c r="A17" s="10"/>
      <c r="B17" s="88" t="s">
        <v>36</v>
      </c>
      <c r="C17" s="89"/>
      <c r="D17" s="89"/>
      <c r="E17" s="90"/>
      <c r="F17" s="32"/>
    </row>
    <row r="18" spans="1:6" ht="17.25" customHeight="1">
      <c r="A18" s="10"/>
      <c r="B18" s="91" t="s">
        <v>44</v>
      </c>
      <c r="C18" s="92"/>
      <c r="D18" s="92"/>
      <c r="E18" s="93"/>
      <c r="F18" s="32"/>
    </row>
    <row r="19" spans="1:6" ht="15.75" customHeight="1">
      <c r="A19" s="10"/>
      <c r="B19" s="91" t="s">
        <v>43</v>
      </c>
      <c r="C19" s="92"/>
      <c r="D19" s="92"/>
      <c r="E19" s="93"/>
      <c r="F19" s="32"/>
    </row>
    <row r="20" spans="1:6" ht="15.75" customHeight="1">
      <c r="A20" s="11"/>
      <c r="B20" s="91" t="s">
        <v>42</v>
      </c>
      <c r="C20" s="92"/>
      <c r="D20" s="92"/>
      <c r="E20" s="93"/>
      <c r="F20" s="12"/>
    </row>
    <row r="21" spans="1:6" ht="15.75" customHeight="1">
      <c r="A21" s="11"/>
      <c r="B21" s="91" t="s">
        <v>38</v>
      </c>
      <c r="C21" s="92"/>
      <c r="D21" s="92"/>
      <c r="E21" s="93"/>
      <c r="F21" s="12"/>
    </row>
    <row r="22" spans="1:6" ht="15.75" customHeight="1">
      <c r="A22" s="10"/>
      <c r="B22" s="88" t="s">
        <v>39</v>
      </c>
      <c r="C22" s="89"/>
      <c r="D22" s="89"/>
      <c r="E22" s="90"/>
      <c r="F22" s="12"/>
    </row>
    <row r="23" spans="1:6" ht="15.75" customHeight="1">
      <c r="A23" s="10"/>
      <c r="B23" s="94" t="s">
        <v>40</v>
      </c>
      <c r="C23" s="95"/>
      <c r="D23" s="95"/>
      <c r="E23" s="96"/>
      <c r="F23" s="12"/>
    </row>
    <row r="24" spans="1:6" ht="15.75" customHeight="1">
      <c r="A24" s="10"/>
      <c r="B24" s="97" t="s">
        <v>20</v>
      </c>
      <c r="C24" s="98"/>
      <c r="D24" s="98"/>
      <c r="E24" s="99"/>
      <c r="F24" s="12"/>
    </row>
    <row r="25" spans="1:6" s="4" customFormat="1" ht="15">
      <c r="A25" s="6"/>
      <c r="B25" s="85" t="s">
        <v>6</v>
      </c>
      <c r="C25" s="86"/>
      <c r="D25" s="86"/>
      <c r="E25" s="87"/>
      <c r="F25" s="9">
        <f>F6</f>
        <v>3350000</v>
      </c>
    </row>
    <row r="26" spans="1:6" s="4" customFormat="1" ht="15">
      <c r="A26" s="6"/>
      <c r="B26" s="85" t="s">
        <v>7</v>
      </c>
      <c r="C26" s="86"/>
      <c r="D26" s="86"/>
      <c r="E26" s="87"/>
      <c r="F26" s="9">
        <f>F25*10%</f>
        <v>335000</v>
      </c>
    </row>
    <row r="27" spans="1:6" s="4" customFormat="1" ht="15">
      <c r="A27" s="6"/>
      <c r="B27" s="85" t="s">
        <v>8</v>
      </c>
      <c r="C27" s="86"/>
      <c r="D27" s="86"/>
      <c r="E27" s="87"/>
      <c r="F27" s="9">
        <f>F25+F26</f>
        <v>3685000</v>
      </c>
    </row>
    <row r="28" spans="1:5" s="5" customFormat="1" ht="12.75">
      <c r="A28" s="74" t="s">
        <v>16</v>
      </c>
      <c r="B28" s="74"/>
      <c r="C28" s="74"/>
      <c r="D28" s="74"/>
      <c r="E28" s="74"/>
    </row>
    <row r="29" spans="1:5" s="5" customFormat="1" ht="12.75">
      <c r="A29" s="69" t="s">
        <v>105</v>
      </c>
      <c r="B29" s="69"/>
      <c r="C29" s="69"/>
      <c r="D29" s="69"/>
      <c r="E29" s="69"/>
    </row>
    <row r="30" spans="1:4" ht="14.25">
      <c r="A30" s="69" t="s">
        <v>88</v>
      </c>
      <c r="B30" s="69"/>
      <c r="C30" s="69"/>
      <c r="D30" s="69"/>
    </row>
    <row r="31" spans="1:6" ht="14.25">
      <c r="A31" s="71" t="s">
        <v>13</v>
      </c>
      <c r="B31" s="71"/>
      <c r="C31" s="49"/>
      <c r="D31" s="2"/>
      <c r="E31" s="72" t="s">
        <v>106</v>
      </c>
      <c r="F31" s="72"/>
    </row>
    <row r="32" spans="1:6" ht="15.75" customHeight="1">
      <c r="A32" s="71" t="s">
        <v>93</v>
      </c>
      <c r="B32" s="71"/>
      <c r="C32" s="49"/>
      <c r="D32" s="2"/>
      <c r="E32" s="75" t="s">
        <v>15</v>
      </c>
      <c r="F32" s="75"/>
    </row>
    <row r="33" spans="1:6" ht="15.75" customHeight="1">
      <c r="A33" s="71" t="s">
        <v>94</v>
      </c>
      <c r="B33" s="71"/>
      <c r="C33" s="49"/>
      <c r="D33" s="2"/>
      <c r="E33" s="63"/>
      <c r="F33" s="63"/>
    </row>
    <row r="34" spans="1:6" ht="14.25">
      <c r="A34" s="68" t="s">
        <v>14</v>
      </c>
      <c r="B34" s="68"/>
      <c r="C34" s="14"/>
      <c r="D34" s="2"/>
      <c r="E34" s="57"/>
      <c r="F34" s="2"/>
    </row>
    <row r="35" spans="1:5" s="13" customFormat="1" ht="12.75">
      <c r="A35" s="64" t="s">
        <v>77</v>
      </c>
      <c r="B35" s="64"/>
      <c r="C35" s="51" t="s">
        <v>12</v>
      </c>
      <c r="E35" s="58"/>
    </row>
    <row r="36" spans="1:5" s="13" customFormat="1" ht="12.75">
      <c r="A36" s="13" t="s">
        <v>95</v>
      </c>
      <c r="E36" s="59"/>
    </row>
    <row r="37" spans="1:5" s="13" customFormat="1" ht="12.75">
      <c r="A37" s="13" t="s">
        <v>96</v>
      </c>
      <c r="C37" s="52"/>
      <c r="D37" s="52"/>
      <c r="E37" s="60"/>
    </row>
    <row r="38" spans="1:5" s="13" customFormat="1" ht="12.75">
      <c r="A38" s="53" t="s">
        <v>82</v>
      </c>
      <c r="C38" s="53"/>
      <c r="D38" s="53"/>
      <c r="E38" s="53"/>
    </row>
    <row r="39" spans="1:5" s="13" customFormat="1" ht="12.75">
      <c r="A39" s="53" t="s">
        <v>107</v>
      </c>
      <c r="C39" s="53"/>
      <c r="D39" s="53"/>
      <c r="E39" s="53"/>
    </row>
    <row r="40" spans="1:6" s="50" customFormat="1" ht="12.75">
      <c r="A40" s="70" t="s">
        <v>41</v>
      </c>
      <c r="B40" s="70"/>
      <c r="C40" s="14"/>
      <c r="D40" s="13"/>
      <c r="E40" s="57"/>
      <c r="F40" s="13"/>
    </row>
    <row r="41" s="13" customFormat="1" ht="12.75">
      <c r="A41" s="54" t="s">
        <v>10</v>
      </c>
    </row>
    <row r="42" spans="1:6" s="2" customFormat="1" ht="14.25">
      <c r="A42" s="3"/>
      <c r="B42" s="3"/>
      <c r="C42" s="3"/>
      <c r="D42" s="3"/>
      <c r="E42" s="3"/>
      <c r="F42" s="3"/>
    </row>
    <row r="43" spans="1:6" s="2" customFormat="1" ht="14.25">
      <c r="A43" s="3"/>
      <c r="B43" s="3"/>
      <c r="C43" s="3"/>
      <c r="D43" s="3"/>
      <c r="E43" s="3"/>
      <c r="F43" s="3"/>
    </row>
    <row r="44" spans="1:6" s="2" customFormat="1" ht="14.25">
      <c r="A44" s="3"/>
      <c r="B44" s="3"/>
      <c r="C44" s="3"/>
      <c r="D44" s="3"/>
      <c r="E44" s="3"/>
      <c r="F44" s="3"/>
    </row>
    <row r="45" spans="1:6" s="2" customFormat="1" ht="14.25">
      <c r="A45" s="3"/>
      <c r="B45" s="3"/>
      <c r="C45" s="3"/>
      <c r="D45" s="3"/>
      <c r="E45" s="3"/>
      <c r="F45" s="3"/>
    </row>
    <row r="46" spans="1:6" s="2" customFormat="1" ht="14.25">
      <c r="A46" s="3"/>
      <c r="B46" s="3"/>
      <c r="C46" s="3"/>
      <c r="D46" s="3"/>
      <c r="E46" s="3"/>
      <c r="F46" s="3"/>
    </row>
    <row r="47" spans="1:6" s="2" customFormat="1" ht="14.25">
      <c r="A47" s="3"/>
      <c r="B47" s="3"/>
      <c r="C47" s="3"/>
      <c r="D47" s="3"/>
      <c r="E47" s="3"/>
      <c r="F47" s="3"/>
    </row>
    <row r="48" spans="1:6" s="2" customFormat="1" ht="14.25">
      <c r="A48" s="3"/>
      <c r="B48" s="3"/>
      <c r="C48" s="3"/>
      <c r="D48" s="3"/>
      <c r="E48" s="3"/>
      <c r="F48" s="3"/>
    </row>
    <row r="49" spans="1:6" s="2" customFormat="1" ht="14.25">
      <c r="A49" s="3"/>
      <c r="B49" s="3"/>
      <c r="C49" s="3"/>
      <c r="D49" s="3"/>
      <c r="E49" s="3"/>
      <c r="F49" s="3"/>
    </row>
  </sheetData>
  <sheetProtection/>
  <mergeCells count="35">
    <mergeCell ref="B14:E14"/>
    <mergeCell ref="A1:F1"/>
    <mergeCell ref="A2:F2"/>
    <mergeCell ref="A3:F3"/>
    <mergeCell ref="A4:F4"/>
    <mergeCell ref="B7:E7"/>
    <mergeCell ref="B8:E8"/>
    <mergeCell ref="B21:E21"/>
    <mergeCell ref="B22:E22"/>
    <mergeCell ref="B23:E23"/>
    <mergeCell ref="B24:E24"/>
    <mergeCell ref="A33:B33"/>
    <mergeCell ref="B9:E9"/>
    <mergeCell ref="B10:E10"/>
    <mergeCell ref="B11:E11"/>
    <mergeCell ref="B12:E12"/>
    <mergeCell ref="B13:E13"/>
    <mergeCell ref="A30:D30"/>
    <mergeCell ref="E31:F31"/>
    <mergeCell ref="A28:E28"/>
    <mergeCell ref="A29:E29"/>
    <mergeCell ref="A31:B31"/>
    <mergeCell ref="A34:B34"/>
    <mergeCell ref="A32:B32"/>
    <mergeCell ref="E32:F32"/>
    <mergeCell ref="A40:B40"/>
    <mergeCell ref="B25:E25"/>
    <mergeCell ref="B26:E26"/>
    <mergeCell ref="B15:E15"/>
    <mergeCell ref="B27:E27"/>
    <mergeCell ref="B16:E16"/>
    <mergeCell ref="B17:E17"/>
    <mergeCell ref="B18:E18"/>
    <mergeCell ref="B19:E19"/>
    <mergeCell ref="B20:E20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1"/>
  <sheetViews>
    <sheetView zoomScalePageLayoutView="0" workbookViewId="0" topLeftCell="A25">
      <selection activeCell="A2" sqref="A2:F2"/>
    </sheetView>
  </sheetViews>
  <sheetFormatPr defaultColWidth="9.125" defaultRowHeight="15.75"/>
  <cols>
    <col min="1" max="1" width="4.625" style="3" customWidth="1"/>
    <col min="2" max="2" width="50.875" style="3" customWidth="1"/>
    <col min="3" max="3" width="8.25390625" style="3" customWidth="1"/>
    <col min="4" max="4" width="5.75390625" style="3" customWidth="1"/>
    <col min="5" max="5" width="10.25390625" style="3" customWidth="1"/>
    <col min="6" max="6" width="12.875" style="3" customWidth="1"/>
    <col min="7" max="16384" width="9.125" style="3" customWidth="1"/>
  </cols>
  <sheetData>
    <row r="1" spans="1:6" s="1" customFormat="1" ht="90" customHeight="1" thickBot="1">
      <c r="A1" s="105" t="s">
        <v>9</v>
      </c>
      <c r="B1" s="77"/>
      <c r="C1" s="77"/>
      <c r="D1" s="77"/>
      <c r="E1" s="77"/>
      <c r="F1" s="77"/>
    </row>
    <row r="2" spans="1:6" ht="36.75" customHeight="1" thickTop="1">
      <c r="A2" s="106" t="s">
        <v>17</v>
      </c>
      <c r="B2" s="107"/>
      <c r="C2" s="107"/>
      <c r="D2" s="107"/>
      <c r="E2" s="107"/>
      <c r="F2" s="107"/>
    </row>
    <row r="3" spans="1:6" ht="17.25" customHeight="1">
      <c r="A3" s="80" t="s">
        <v>87</v>
      </c>
      <c r="B3" s="81"/>
      <c r="C3" s="81"/>
      <c r="D3" s="81"/>
      <c r="E3" s="81"/>
      <c r="F3" s="81"/>
    </row>
    <row r="4" spans="1:6" ht="14.25">
      <c r="A4" s="15" t="s">
        <v>1</v>
      </c>
      <c r="B4" s="39" t="s">
        <v>2</v>
      </c>
      <c r="C4" s="39" t="s">
        <v>83</v>
      </c>
      <c r="D4" s="15" t="s">
        <v>3</v>
      </c>
      <c r="E4" s="15" t="s">
        <v>4</v>
      </c>
      <c r="F4" s="15" t="s">
        <v>5</v>
      </c>
    </row>
    <row r="5" spans="1:6" ht="24">
      <c r="A5" s="20"/>
      <c r="B5" s="62" t="s">
        <v>92</v>
      </c>
      <c r="C5" s="38" t="s">
        <v>84</v>
      </c>
      <c r="D5" s="20">
        <v>1</v>
      </c>
      <c r="E5" s="25">
        <v>9000000</v>
      </c>
      <c r="F5" s="35">
        <f>D5*E5</f>
        <v>9000000</v>
      </c>
    </row>
    <row r="6" spans="1:6" ht="14.25">
      <c r="A6" s="27"/>
      <c r="B6" s="108" t="s">
        <v>81</v>
      </c>
      <c r="C6" s="109"/>
      <c r="D6" s="109"/>
      <c r="E6" s="110"/>
      <c r="F6" s="28"/>
    </row>
    <row r="7" spans="1:6" ht="14.25">
      <c r="A7" s="26"/>
      <c r="B7" s="111" t="s">
        <v>21</v>
      </c>
      <c r="C7" s="112"/>
      <c r="D7" s="112"/>
      <c r="E7" s="113"/>
      <c r="F7" s="29"/>
    </row>
    <row r="8" spans="1:6" ht="14.25">
      <c r="A8" s="26"/>
      <c r="B8" s="114" t="s">
        <v>55</v>
      </c>
      <c r="C8" s="115"/>
      <c r="D8" s="115"/>
      <c r="E8" s="116"/>
      <c r="F8" s="29"/>
    </row>
    <row r="9" spans="1:6" ht="14.25">
      <c r="A9" s="26"/>
      <c r="B9" s="111" t="s">
        <v>56</v>
      </c>
      <c r="C9" s="112"/>
      <c r="D9" s="112"/>
      <c r="E9" s="113"/>
      <c r="F9" s="29"/>
    </row>
    <row r="10" spans="1:6" ht="14.25">
      <c r="A10" s="26"/>
      <c r="B10" s="111" t="s">
        <v>57</v>
      </c>
      <c r="C10" s="112"/>
      <c r="D10" s="112"/>
      <c r="E10" s="113"/>
      <c r="F10" s="29"/>
    </row>
    <row r="11" spans="1:6" ht="14.25">
      <c r="A11" s="26"/>
      <c r="B11" s="111" t="s">
        <v>58</v>
      </c>
      <c r="C11" s="112"/>
      <c r="D11" s="112"/>
      <c r="E11" s="113"/>
      <c r="F11" s="29"/>
    </row>
    <row r="12" spans="1:6" ht="14.25">
      <c r="A12" s="26"/>
      <c r="B12" s="111" t="s">
        <v>59</v>
      </c>
      <c r="C12" s="112"/>
      <c r="D12" s="112"/>
      <c r="E12" s="113"/>
      <c r="F12" s="29"/>
    </row>
    <row r="13" spans="1:6" ht="14.25">
      <c r="A13" s="26"/>
      <c r="B13" s="111" t="s">
        <v>60</v>
      </c>
      <c r="C13" s="112"/>
      <c r="D13" s="112"/>
      <c r="E13" s="113"/>
      <c r="F13" s="29"/>
    </row>
    <row r="14" spans="1:6" ht="14.25">
      <c r="A14" s="26"/>
      <c r="B14" s="114" t="s">
        <v>61</v>
      </c>
      <c r="C14" s="115"/>
      <c r="D14" s="115"/>
      <c r="E14" s="116"/>
      <c r="F14" s="29"/>
    </row>
    <row r="15" spans="1:6" ht="14.25">
      <c r="A15" s="26"/>
      <c r="B15" s="111" t="s">
        <v>62</v>
      </c>
      <c r="C15" s="112"/>
      <c r="D15" s="112"/>
      <c r="E15" s="113"/>
      <c r="F15" s="29"/>
    </row>
    <row r="16" spans="1:6" ht="14.25">
      <c r="A16" s="26"/>
      <c r="B16" s="114" t="s">
        <v>63</v>
      </c>
      <c r="C16" s="115"/>
      <c r="D16" s="115"/>
      <c r="E16" s="116"/>
      <c r="F16" s="29"/>
    </row>
    <row r="17" spans="1:6" ht="24" customHeight="1">
      <c r="A17" s="26"/>
      <c r="B17" s="111" t="s">
        <v>64</v>
      </c>
      <c r="C17" s="112"/>
      <c r="D17" s="112"/>
      <c r="E17" s="112"/>
      <c r="F17" s="42"/>
    </row>
    <row r="18" spans="1:6" ht="14.25">
      <c r="A18" s="26"/>
      <c r="B18" s="111" t="s">
        <v>65</v>
      </c>
      <c r="C18" s="112"/>
      <c r="D18" s="112"/>
      <c r="E18" s="112"/>
      <c r="F18" s="42"/>
    </row>
    <row r="19" spans="1:6" ht="24" customHeight="1">
      <c r="A19" s="26"/>
      <c r="B19" s="111" t="s">
        <v>66</v>
      </c>
      <c r="C19" s="112"/>
      <c r="D19" s="112"/>
      <c r="E19" s="112"/>
      <c r="F19" s="42"/>
    </row>
    <row r="20" spans="1:6" ht="14.25">
      <c r="A20" s="26"/>
      <c r="B20" s="111" t="s">
        <v>67</v>
      </c>
      <c r="C20" s="112"/>
      <c r="D20" s="112"/>
      <c r="E20" s="112"/>
      <c r="F20" s="42"/>
    </row>
    <row r="21" spans="1:6" ht="14.25">
      <c r="A21" s="26"/>
      <c r="B21" s="111" t="s">
        <v>68</v>
      </c>
      <c r="C21" s="112"/>
      <c r="D21" s="112"/>
      <c r="E21" s="112"/>
      <c r="F21" s="43"/>
    </row>
    <row r="22" spans="1:6" ht="14.25">
      <c r="A22" s="26"/>
      <c r="B22" s="111" t="s">
        <v>40</v>
      </c>
      <c r="C22" s="112"/>
      <c r="D22" s="112"/>
      <c r="E22" s="112"/>
      <c r="F22" s="44"/>
    </row>
    <row r="23" spans="1:6" ht="14.25">
      <c r="A23" s="26"/>
      <c r="B23" s="111" t="s">
        <v>69</v>
      </c>
      <c r="C23" s="112"/>
      <c r="D23" s="112"/>
      <c r="E23" s="112"/>
      <c r="F23" s="44"/>
    </row>
    <row r="24" spans="1:6" ht="14.25">
      <c r="A24" s="26"/>
      <c r="B24" s="111" t="s">
        <v>70</v>
      </c>
      <c r="C24" s="112"/>
      <c r="D24" s="112"/>
      <c r="E24" s="112"/>
      <c r="F24" s="44"/>
    </row>
    <row r="25" spans="1:6" ht="14.25">
      <c r="A25" s="26"/>
      <c r="B25" s="111" t="s">
        <v>18</v>
      </c>
      <c r="C25" s="112"/>
      <c r="D25" s="112"/>
      <c r="E25" s="112"/>
      <c r="F25" s="44"/>
    </row>
    <row r="26" spans="1:6" ht="14.25">
      <c r="A26" s="26"/>
      <c r="B26" s="111" t="s">
        <v>71</v>
      </c>
      <c r="C26" s="112"/>
      <c r="D26" s="112"/>
      <c r="E26" s="112"/>
      <c r="F26" s="44"/>
    </row>
    <row r="27" spans="1:6" ht="14.25">
      <c r="A27" s="40"/>
      <c r="B27" s="111" t="s">
        <v>24</v>
      </c>
      <c r="C27" s="112"/>
      <c r="D27" s="112"/>
      <c r="E27" s="112"/>
      <c r="F27" s="45"/>
    </row>
    <row r="28" spans="1:6" s="4" customFormat="1" ht="15">
      <c r="A28" s="21"/>
      <c r="B28" s="85" t="s">
        <v>6</v>
      </c>
      <c r="C28" s="86"/>
      <c r="D28" s="86"/>
      <c r="E28" s="87"/>
      <c r="F28" s="23">
        <f>F5</f>
        <v>9000000</v>
      </c>
    </row>
    <row r="29" spans="1:6" s="4" customFormat="1" ht="15">
      <c r="A29" s="15"/>
      <c r="B29" s="85" t="s">
        <v>7</v>
      </c>
      <c r="C29" s="86"/>
      <c r="D29" s="86"/>
      <c r="E29" s="87"/>
      <c r="F29" s="17">
        <f>F28*10%</f>
        <v>900000</v>
      </c>
    </row>
    <row r="30" spans="1:6" s="4" customFormat="1" ht="15">
      <c r="A30" s="15"/>
      <c r="B30" s="85" t="s">
        <v>8</v>
      </c>
      <c r="C30" s="86"/>
      <c r="D30" s="86"/>
      <c r="E30" s="87"/>
      <c r="F30" s="17">
        <f>F28+F29</f>
        <v>9900000</v>
      </c>
    </row>
    <row r="31" spans="1:5" s="5" customFormat="1" ht="12.75">
      <c r="A31" s="74" t="s">
        <v>16</v>
      </c>
      <c r="B31" s="74"/>
      <c r="C31" s="74"/>
      <c r="D31" s="74"/>
      <c r="E31" s="74"/>
    </row>
    <row r="32" spans="1:5" s="5" customFormat="1" ht="12.75">
      <c r="A32" s="69" t="s">
        <v>105</v>
      </c>
      <c r="B32" s="69"/>
      <c r="C32" s="69"/>
      <c r="D32" s="69"/>
      <c r="E32" s="69"/>
    </row>
    <row r="33" spans="1:4" ht="14.25">
      <c r="A33" s="69" t="s">
        <v>88</v>
      </c>
      <c r="B33" s="69"/>
      <c r="C33" s="69"/>
      <c r="D33" s="69"/>
    </row>
    <row r="34" spans="1:6" ht="14.25">
      <c r="A34" s="71" t="s">
        <v>13</v>
      </c>
      <c r="B34" s="71"/>
      <c r="C34" s="49"/>
      <c r="D34" s="2"/>
      <c r="E34" s="72" t="s">
        <v>106</v>
      </c>
      <c r="F34" s="72"/>
    </row>
    <row r="35" spans="1:6" ht="15.75" customHeight="1">
      <c r="A35" s="71" t="s">
        <v>93</v>
      </c>
      <c r="B35" s="71"/>
      <c r="C35" s="49"/>
      <c r="D35" s="2"/>
      <c r="E35" s="75" t="s">
        <v>15</v>
      </c>
      <c r="F35" s="75"/>
    </row>
    <row r="36" spans="1:6" ht="15.75" customHeight="1">
      <c r="A36" s="71" t="s">
        <v>94</v>
      </c>
      <c r="B36" s="71"/>
      <c r="C36" s="49"/>
      <c r="D36" s="2"/>
      <c r="E36" s="63"/>
      <c r="F36" s="63"/>
    </row>
    <row r="37" spans="1:6" ht="14.25">
      <c r="A37" s="68" t="s">
        <v>14</v>
      </c>
      <c r="B37" s="68"/>
      <c r="C37" s="14"/>
      <c r="D37" s="2"/>
      <c r="E37" s="57"/>
      <c r="F37" s="2"/>
    </row>
    <row r="38" spans="1:5" s="13" customFormat="1" ht="12.75">
      <c r="A38" s="64" t="s">
        <v>77</v>
      </c>
      <c r="B38" s="64"/>
      <c r="C38" s="51" t="s">
        <v>12</v>
      </c>
      <c r="E38" s="58"/>
    </row>
    <row r="39" spans="1:5" s="13" customFormat="1" ht="12.75">
      <c r="A39" s="13" t="s">
        <v>95</v>
      </c>
      <c r="E39" s="59"/>
    </row>
    <row r="40" spans="1:5" s="13" customFormat="1" ht="12.75">
      <c r="A40" s="13" t="s">
        <v>96</v>
      </c>
      <c r="C40" s="52"/>
      <c r="D40" s="52"/>
      <c r="E40" s="60"/>
    </row>
    <row r="41" spans="1:5" s="13" customFormat="1" ht="12.75">
      <c r="A41" s="53" t="s">
        <v>82</v>
      </c>
      <c r="C41" s="53"/>
      <c r="D41" s="53"/>
      <c r="E41" s="53"/>
    </row>
    <row r="42" spans="1:5" s="13" customFormat="1" ht="12.75">
      <c r="A42" s="53" t="s">
        <v>107</v>
      </c>
      <c r="C42" s="53"/>
      <c r="D42" s="53"/>
      <c r="E42" s="53"/>
    </row>
    <row r="43" spans="1:6" s="50" customFormat="1" ht="12.75">
      <c r="A43" s="70" t="s">
        <v>41</v>
      </c>
      <c r="B43" s="70"/>
      <c r="C43" s="14"/>
      <c r="D43" s="13"/>
      <c r="E43" s="57"/>
      <c r="F43" s="13"/>
    </row>
    <row r="44" s="13" customFormat="1" ht="12.75">
      <c r="A44" s="54" t="s">
        <v>10</v>
      </c>
    </row>
    <row r="45" spans="1:6" s="2" customFormat="1" ht="14.25">
      <c r="A45" s="3"/>
      <c r="B45" s="3"/>
      <c r="C45" s="3"/>
      <c r="D45" s="3"/>
      <c r="E45" s="3"/>
      <c r="F45" s="3"/>
    </row>
    <row r="46" spans="1:6" s="2" customFormat="1" ht="14.25">
      <c r="A46" s="3"/>
      <c r="B46" s="3"/>
      <c r="C46" s="3"/>
      <c r="D46" s="3"/>
      <c r="E46" s="3"/>
      <c r="F46" s="3"/>
    </row>
    <row r="47" spans="1:6" s="2" customFormat="1" ht="14.25">
      <c r="A47" s="3"/>
      <c r="B47" s="3"/>
      <c r="C47" s="3"/>
      <c r="D47" s="3"/>
      <c r="E47" s="3"/>
      <c r="F47" s="3"/>
    </row>
    <row r="48" spans="1:6" s="2" customFormat="1" ht="14.25">
      <c r="A48" s="3"/>
      <c r="B48" s="3"/>
      <c r="C48" s="3"/>
      <c r="D48" s="3"/>
      <c r="E48" s="3"/>
      <c r="F48" s="3"/>
    </row>
    <row r="49" spans="1:6" s="2" customFormat="1" ht="14.25">
      <c r="A49" s="3"/>
      <c r="B49" s="3"/>
      <c r="C49" s="3"/>
      <c r="D49" s="3"/>
      <c r="E49" s="3"/>
      <c r="F49" s="3"/>
    </row>
    <row r="50" spans="1:6" s="2" customFormat="1" ht="14.25">
      <c r="A50" s="3"/>
      <c r="B50" s="3"/>
      <c r="C50" s="3"/>
      <c r="D50" s="3"/>
      <c r="E50" s="3"/>
      <c r="F50" s="3"/>
    </row>
    <row r="51" spans="1:6" s="2" customFormat="1" ht="14.25">
      <c r="A51" s="3"/>
      <c r="B51" s="3"/>
      <c r="C51" s="3"/>
      <c r="D51" s="3"/>
      <c r="E51" s="3"/>
      <c r="F51" s="3"/>
    </row>
  </sheetData>
  <sheetProtection/>
  <mergeCells count="38">
    <mergeCell ref="B23:E23"/>
    <mergeCell ref="B24:E24"/>
    <mergeCell ref="B29:E29"/>
    <mergeCell ref="B30:E30"/>
    <mergeCell ref="B16:E16"/>
    <mergeCell ref="B17:E17"/>
    <mergeCell ref="B18:E18"/>
    <mergeCell ref="B25:E25"/>
    <mergeCell ref="B26:E26"/>
    <mergeCell ref="B12:E12"/>
    <mergeCell ref="B28:E28"/>
    <mergeCell ref="B15:E15"/>
    <mergeCell ref="A34:B34"/>
    <mergeCell ref="B27:E27"/>
    <mergeCell ref="B19:E19"/>
    <mergeCell ref="B20:E20"/>
    <mergeCell ref="B21:E21"/>
    <mergeCell ref="B14:E14"/>
    <mergeCell ref="B22:E22"/>
    <mergeCell ref="A1:F1"/>
    <mergeCell ref="A2:F2"/>
    <mergeCell ref="A3:F3"/>
    <mergeCell ref="B6:E6"/>
    <mergeCell ref="B13:E13"/>
    <mergeCell ref="B7:E7"/>
    <mergeCell ref="B8:E8"/>
    <mergeCell ref="B9:E9"/>
    <mergeCell ref="B10:E10"/>
    <mergeCell ref="B11:E11"/>
    <mergeCell ref="A36:B36"/>
    <mergeCell ref="A43:B43"/>
    <mergeCell ref="A33:D33"/>
    <mergeCell ref="E34:F34"/>
    <mergeCell ref="A31:E31"/>
    <mergeCell ref="A32:E32"/>
    <mergeCell ref="A37:B37"/>
    <mergeCell ref="A35:B35"/>
    <mergeCell ref="E35:F35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9"/>
  <sheetViews>
    <sheetView zoomScalePageLayoutView="0" workbookViewId="0" topLeftCell="A22">
      <selection activeCell="A3" sqref="A3:F3"/>
    </sheetView>
  </sheetViews>
  <sheetFormatPr defaultColWidth="9.125" defaultRowHeight="15.75"/>
  <cols>
    <col min="1" max="1" width="4.625" style="3" customWidth="1"/>
    <col min="2" max="2" width="54.375" style="3" customWidth="1"/>
    <col min="3" max="3" width="5.875" style="3" bestFit="1" customWidth="1"/>
    <col min="4" max="4" width="5.75390625" style="3" customWidth="1"/>
    <col min="5" max="5" width="10.25390625" style="3" customWidth="1"/>
    <col min="6" max="6" width="12.125" style="3" customWidth="1"/>
    <col min="7" max="16384" width="9.125" style="3" customWidth="1"/>
  </cols>
  <sheetData>
    <row r="1" spans="1:6" s="1" customFormat="1" ht="97.5" customHeight="1" thickBot="1">
      <c r="A1" s="76" t="s">
        <v>0</v>
      </c>
      <c r="B1" s="77"/>
      <c r="C1" s="77"/>
      <c r="D1" s="77"/>
      <c r="E1" s="77"/>
      <c r="F1" s="77"/>
    </row>
    <row r="2" spans="1:6" ht="33.75" customHeight="1" thickTop="1">
      <c r="A2" s="78" t="s">
        <v>17</v>
      </c>
      <c r="B2" s="79"/>
      <c r="C2" s="79"/>
      <c r="D2" s="79"/>
      <c r="E2" s="79"/>
      <c r="F2" s="79"/>
    </row>
    <row r="3" spans="1:6" ht="17.25" customHeight="1">
      <c r="A3" s="80" t="s">
        <v>87</v>
      </c>
      <c r="B3" s="81"/>
      <c r="C3" s="81"/>
      <c r="D3" s="81"/>
      <c r="E3" s="81"/>
      <c r="F3" s="81"/>
    </row>
    <row r="4" spans="1:6" ht="14.25">
      <c r="A4" s="15" t="s">
        <v>1</v>
      </c>
      <c r="B4" s="39" t="s">
        <v>2</v>
      </c>
      <c r="C4" s="39" t="s">
        <v>83</v>
      </c>
      <c r="D4" s="15" t="s">
        <v>3</v>
      </c>
      <c r="E4" s="15" t="s">
        <v>4</v>
      </c>
      <c r="F4" s="15" t="s">
        <v>5</v>
      </c>
    </row>
    <row r="5" spans="1:6" ht="24">
      <c r="A5" s="20">
        <v>1</v>
      </c>
      <c r="B5" s="62" t="s">
        <v>90</v>
      </c>
      <c r="C5" s="38" t="s">
        <v>84</v>
      </c>
      <c r="D5" s="20">
        <v>1</v>
      </c>
      <c r="E5" s="25">
        <v>6900000</v>
      </c>
      <c r="F5" s="16">
        <f>D5*E5</f>
        <v>6900000</v>
      </c>
    </row>
    <row r="6" spans="1:6" ht="15.75" customHeight="1">
      <c r="A6" s="27"/>
      <c r="B6" s="108" t="s">
        <v>80</v>
      </c>
      <c r="C6" s="109"/>
      <c r="D6" s="109"/>
      <c r="E6" s="109"/>
      <c r="F6" s="55"/>
    </row>
    <row r="7" spans="1:6" ht="15.75" customHeight="1">
      <c r="A7" s="26"/>
      <c r="B7" s="111" t="s">
        <v>78</v>
      </c>
      <c r="C7" s="112"/>
      <c r="D7" s="112"/>
      <c r="E7" s="113"/>
      <c r="F7" s="29"/>
    </row>
    <row r="8" spans="1:6" ht="15.75" customHeight="1">
      <c r="A8" s="26"/>
      <c r="B8" s="114" t="s">
        <v>72</v>
      </c>
      <c r="C8" s="115"/>
      <c r="D8" s="115"/>
      <c r="E8" s="116"/>
      <c r="F8" s="29"/>
    </row>
    <row r="9" spans="1:6" ht="15.75" customHeight="1">
      <c r="A9" s="26"/>
      <c r="B9" s="111" t="s">
        <v>79</v>
      </c>
      <c r="C9" s="112"/>
      <c r="D9" s="112"/>
      <c r="E9" s="113"/>
      <c r="F9" s="29"/>
    </row>
    <row r="10" spans="1:6" ht="14.25" customHeight="1">
      <c r="A10" s="26"/>
      <c r="B10" s="111" t="s">
        <v>73</v>
      </c>
      <c r="C10" s="112"/>
      <c r="D10" s="112"/>
      <c r="E10" s="113"/>
      <c r="F10" s="29"/>
    </row>
    <row r="11" spans="1:6" ht="14.25">
      <c r="A11" s="26"/>
      <c r="B11" s="111" t="s">
        <v>74</v>
      </c>
      <c r="C11" s="112"/>
      <c r="D11" s="112"/>
      <c r="E11" s="113"/>
      <c r="F11" s="29"/>
    </row>
    <row r="12" spans="1:6" ht="14.25">
      <c r="A12" s="26"/>
      <c r="B12" s="111" t="s">
        <v>60</v>
      </c>
      <c r="C12" s="112"/>
      <c r="D12" s="112"/>
      <c r="E12" s="113"/>
      <c r="F12" s="29"/>
    </row>
    <row r="13" spans="1:6" ht="15.75" customHeight="1">
      <c r="A13" s="26"/>
      <c r="B13" s="114" t="s">
        <v>46</v>
      </c>
      <c r="C13" s="115"/>
      <c r="D13" s="115"/>
      <c r="E13" s="116"/>
      <c r="F13" s="29"/>
    </row>
    <row r="14" spans="1:6" ht="15.75" customHeight="1">
      <c r="A14" s="26"/>
      <c r="B14" s="111" t="s">
        <v>75</v>
      </c>
      <c r="C14" s="112"/>
      <c r="D14" s="112"/>
      <c r="E14" s="113"/>
      <c r="F14" s="29"/>
    </row>
    <row r="15" spans="1:6" ht="15.75" customHeight="1">
      <c r="A15" s="26"/>
      <c r="B15" s="114" t="s">
        <v>86</v>
      </c>
      <c r="C15" s="115"/>
      <c r="D15" s="115"/>
      <c r="E15" s="116"/>
      <c r="F15" s="29"/>
    </row>
    <row r="16" spans="1:6" ht="19.5" customHeight="1">
      <c r="A16" s="26"/>
      <c r="B16" s="111" t="s">
        <v>85</v>
      </c>
      <c r="C16" s="112"/>
      <c r="D16" s="112"/>
      <c r="E16" s="113"/>
      <c r="F16" s="29"/>
    </row>
    <row r="17" spans="1:6" ht="15.75" customHeight="1">
      <c r="A17" s="26"/>
      <c r="B17" s="111" t="s">
        <v>65</v>
      </c>
      <c r="C17" s="112"/>
      <c r="D17" s="112"/>
      <c r="E17" s="113"/>
      <c r="F17" s="29"/>
    </row>
    <row r="18" spans="1:6" ht="24" customHeight="1">
      <c r="A18" s="26"/>
      <c r="B18" s="111" t="s">
        <v>66</v>
      </c>
      <c r="C18" s="112"/>
      <c r="D18" s="112"/>
      <c r="E18" s="113"/>
      <c r="F18" s="29"/>
    </row>
    <row r="19" spans="1:6" ht="15.75" customHeight="1">
      <c r="A19" s="26"/>
      <c r="B19" s="111" t="s">
        <v>67</v>
      </c>
      <c r="C19" s="112"/>
      <c r="D19" s="112"/>
      <c r="E19" s="113"/>
      <c r="F19" s="29"/>
    </row>
    <row r="20" spans="1:6" ht="15.75" customHeight="1">
      <c r="A20" s="26"/>
      <c r="B20" s="114" t="s">
        <v>68</v>
      </c>
      <c r="C20" s="115"/>
      <c r="D20" s="115"/>
      <c r="E20" s="116"/>
      <c r="F20" s="30"/>
    </row>
    <row r="21" spans="1:6" ht="15.75" customHeight="1">
      <c r="A21" s="26"/>
      <c r="B21" s="111" t="s">
        <v>40</v>
      </c>
      <c r="C21" s="112"/>
      <c r="D21" s="112"/>
      <c r="E21" s="113"/>
      <c r="F21" s="31"/>
    </row>
    <row r="22" spans="1:6" ht="15.75" customHeight="1">
      <c r="A22" s="26"/>
      <c r="B22" s="114" t="s">
        <v>76</v>
      </c>
      <c r="C22" s="115"/>
      <c r="D22" s="115"/>
      <c r="E22" s="116"/>
      <c r="F22" s="31"/>
    </row>
    <row r="23" spans="1:6" ht="15.75" customHeight="1">
      <c r="A23" s="26"/>
      <c r="B23" s="111" t="s">
        <v>70</v>
      </c>
      <c r="C23" s="112"/>
      <c r="D23" s="112"/>
      <c r="E23" s="113"/>
      <c r="F23" s="31"/>
    </row>
    <row r="24" spans="1:6" ht="15.75" customHeight="1">
      <c r="A24" s="26"/>
      <c r="B24" s="111" t="s">
        <v>18</v>
      </c>
      <c r="C24" s="112"/>
      <c r="D24" s="112"/>
      <c r="E24" s="113"/>
      <c r="F24" s="31"/>
    </row>
    <row r="25" spans="1:6" ht="15.75" customHeight="1">
      <c r="A25" s="26"/>
      <c r="B25" s="111" t="s">
        <v>71</v>
      </c>
      <c r="C25" s="112"/>
      <c r="D25" s="112"/>
      <c r="E25" s="113"/>
      <c r="F25" s="31"/>
    </row>
    <row r="26" spans="1:6" ht="15.75" customHeight="1">
      <c r="A26" s="36"/>
      <c r="B26" s="117" t="s">
        <v>22</v>
      </c>
      <c r="C26" s="118"/>
      <c r="D26" s="118"/>
      <c r="E26" s="119"/>
      <c r="F26" s="37"/>
    </row>
    <row r="27" spans="1:6" s="4" customFormat="1" ht="15">
      <c r="A27" s="15"/>
      <c r="B27" s="85" t="s">
        <v>6</v>
      </c>
      <c r="C27" s="86"/>
      <c r="D27" s="86"/>
      <c r="E27" s="87"/>
      <c r="F27" s="17">
        <f>F5</f>
        <v>6900000</v>
      </c>
    </row>
    <row r="28" spans="1:6" s="4" customFormat="1" ht="15">
      <c r="A28" s="15"/>
      <c r="B28" s="85" t="s">
        <v>7</v>
      </c>
      <c r="C28" s="86"/>
      <c r="D28" s="86"/>
      <c r="E28" s="87"/>
      <c r="F28" s="17">
        <f>F27*10%</f>
        <v>690000</v>
      </c>
    </row>
    <row r="29" spans="1:6" s="4" customFormat="1" ht="15">
      <c r="A29" s="15"/>
      <c r="B29" s="85" t="s">
        <v>8</v>
      </c>
      <c r="C29" s="86"/>
      <c r="D29" s="86"/>
      <c r="E29" s="87"/>
      <c r="F29" s="17">
        <f>F27+F28</f>
        <v>7590000</v>
      </c>
    </row>
    <row r="30" spans="1:5" s="5" customFormat="1" ht="12.75">
      <c r="A30" s="74" t="s">
        <v>16</v>
      </c>
      <c r="B30" s="74"/>
      <c r="C30" s="74"/>
      <c r="D30" s="74"/>
      <c r="E30" s="74"/>
    </row>
    <row r="31" spans="1:5" s="5" customFormat="1" ht="12.75">
      <c r="A31" s="69" t="s">
        <v>105</v>
      </c>
      <c r="B31" s="69"/>
      <c r="C31" s="69"/>
      <c r="D31" s="69"/>
      <c r="E31" s="69"/>
    </row>
    <row r="32" spans="1:4" ht="14.25">
      <c r="A32" s="69" t="s">
        <v>88</v>
      </c>
      <c r="B32" s="69"/>
      <c r="C32" s="69"/>
      <c r="D32" s="69"/>
    </row>
    <row r="33" spans="1:6" ht="14.25">
      <c r="A33" s="71" t="s">
        <v>13</v>
      </c>
      <c r="B33" s="71"/>
      <c r="C33" s="49"/>
      <c r="D33" s="2"/>
      <c r="E33" s="72" t="s">
        <v>106</v>
      </c>
      <c r="F33" s="72"/>
    </row>
    <row r="34" spans="1:6" ht="15.75" customHeight="1">
      <c r="A34" s="71" t="s">
        <v>93</v>
      </c>
      <c r="B34" s="71"/>
      <c r="C34" s="49"/>
      <c r="D34" s="2"/>
      <c r="E34" s="75" t="s">
        <v>15</v>
      </c>
      <c r="F34" s="75"/>
    </row>
    <row r="35" spans="1:6" ht="15.75" customHeight="1">
      <c r="A35" s="71" t="s">
        <v>94</v>
      </c>
      <c r="B35" s="71"/>
      <c r="C35" s="49"/>
      <c r="D35" s="2"/>
      <c r="E35" s="63"/>
      <c r="F35" s="63"/>
    </row>
    <row r="36" spans="1:6" ht="14.25">
      <c r="A36" s="68" t="s">
        <v>14</v>
      </c>
      <c r="B36" s="68"/>
      <c r="C36" s="14"/>
      <c r="D36" s="2"/>
      <c r="E36" s="57"/>
      <c r="F36" s="2"/>
    </row>
    <row r="37" spans="1:5" s="13" customFormat="1" ht="12.75">
      <c r="A37" s="64" t="s">
        <v>77</v>
      </c>
      <c r="B37" s="64"/>
      <c r="C37" s="51" t="s">
        <v>12</v>
      </c>
      <c r="E37" s="58"/>
    </row>
    <row r="38" spans="1:5" s="13" customFormat="1" ht="12.75">
      <c r="A38" s="13" t="s">
        <v>95</v>
      </c>
      <c r="E38" s="59"/>
    </row>
    <row r="39" spans="1:5" s="13" customFormat="1" ht="12.75">
      <c r="A39" s="13" t="s">
        <v>96</v>
      </c>
      <c r="C39" s="52"/>
      <c r="D39" s="52"/>
      <c r="E39" s="60"/>
    </row>
    <row r="40" spans="1:5" s="13" customFormat="1" ht="12.75">
      <c r="A40" s="53" t="s">
        <v>82</v>
      </c>
      <c r="C40" s="53"/>
      <c r="D40" s="53"/>
      <c r="E40" s="53"/>
    </row>
    <row r="41" spans="1:5" s="13" customFormat="1" ht="12.75">
      <c r="A41" s="53" t="s">
        <v>107</v>
      </c>
      <c r="C41" s="53"/>
      <c r="D41" s="53"/>
      <c r="E41" s="53"/>
    </row>
    <row r="42" spans="1:6" s="50" customFormat="1" ht="12.75">
      <c r="A42" s="70" t="s">
        <v>41</v>
      </c>
      <c r="B42" s="70"/>
      <c r="C42" s="14"/>
      <c r="D42" s="13"/>
      <c r="E42" s="57"/>
      <c r="F42" s="13"/>
    </row>
    <row r="43" s="13" customFormat="1" ht="12.75">
      <c r="A43" s="54" t="s">
        <v>10</v>
      </c>
    </row>
    <row r="44" spans="1:6" s="2" customFormat="1" ht="14.25">
      <c r="A44" s="3"/>
      <c r="B44" s="3"/>
      <c r="C44" s="3"/>
      <c r="D44" s="3"/>
      <c r="E44" s="3"/>
      <c r="F44" s="3"/>
    </row>
    <row r="45" spans="1:6" s="2" customFormat="1" ht="14.25">
      <c r="A45" s="3"/>
      <c r="B45" s="3"/>
      <c r="C45" s="3"/>
      <c r="D45" s="3"/>
      <c r="E45" s="3"/>
      <c r="F45" s="3"/>
    </row>
    <row r="46" spans="1:6" s="2" customFormat="1" ht="14.25">
      <c r="A46" s="3"/>
      <c r="B46" s="3"/>
      <c r="C46" s="3"/>
      <c r="D46" s="3"/>
      <c r="E46" s="3"/>
      <c r="F46" s="3"/>
    </row>
    <row r="47" spans="1:6" s="2" customFormat="1" ht="14.25">
      <c r="A47" s="3"/>
      <c r="B47" s="3"/>
      <c r="C47" s="3"/>
      <c r="D47" s="3"/>
      <c r="E47" s="3"/>
      <c r="F47" s="3"/>
    </row>
    <row r="48" spans="1:6" s="2" customFormat="1" ht="14.25">
      <c r="A48" s="3"/>
      <c r="B48" s="3"/>
      <c r="C48" s="3"/>
      <c r="D48" s="3"/>
      <c r="E48" s="3"/>
      <c r="F48" s="3"/>
    </row>
    <row r="49" spans="1:6" s="2" customFormat="1" ht="14.25">
      <c r="A49" s="3"/>
      <c r="B49" s="3"/>
      <c r="C49" s="3"/>
      <c r="D49" s="3"/>
      <c r="E49" s="3"/>
      <c r="F49" s="3"/>
    </row>
  </sheetData>
  <sheetProtection/>
  <mergeCells count="37">
    <mergeCell ref="B6:E6"/>
    <mergeCell ref="B7:E7"/>
    <mergeCell ref="B8:E8"/>
    <mergeCell ref="B9:E9"/>
    <mergeCell ref="B14:E14"/>
    <mergeCell ref="B15:E15"/>
    <mergeCell ref="B13:E13"/>
    <mergeCell ref="A34:B34"/>
    <mergeCell ref="B12:E12"/>
    <mergeCell ref="B19:E19"/>
    <mergeCell ref="B20:E20"/>
    <mergeCell ref="B21:E21"/>
    <mergeCell ref="B22:E22"/>
    <mergeCell ref="B23:E23"/>
    <mergeCell ref="B17:E17"/>
    <mergeCell ref="B18:E18"/>
    <mergeCell ref="E33:F33"/>
    <mergeCell ref="B27:E27"/>
    <mergeCell ref="A33:B33"/>
    <mergeCell ref="A31:E31"/>
    <mergeCell ref="A1:F1"/>
    <mergeCell ref="A2:F2"/>
    <mergeCell ref="A3:F3"/>
    <mergeCell ref="B25:E25"/>
    <mergeCell ref="B11:E11"/>
    <mergeCell ref="B16:E16"/>
    <mergeCell ref="B29:E29"/>
    <mergeCell ref="E34:F34"/>
    <mergeCell ref="A35:B35"/>
    <mergeCell ref="A42:B42"/>
    <mergeCell ref="B28:E28"/>
    <mergeCell ref="B10:E10"/>
    <mergeCell ref="B26:E26"/>
    <mergeCell ref="B24:E24"/>
    <mergeCell ref="A30:E30"/>
    <mergeCell ref="A32:D32"/>
    <mergeCell ref="A36:B36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9"/>
  <sheetViews>
    <sheetView zoomScalePageLayoutView="0" workbookViewId="0" topLeftCell="A22">
      <selection activeCell="B15" sqref="B15:E15"/>
    </sheetView>
  </sheetViews>
  <sheetFormatPr defaultColWidth="9.125" defaultRowHeight="15.75"/>
  <cols>
    <col min="1" max="1" width="4.625" style="3" customWidth="1"/>
    <col min="2" max="2" width="56.125" style="3" customWidth="1"/>
    <col min="3" max="3" width="5.875" style="3" bestFit="1" customWidth="1"/>
    <col min="4" max="4" width="5.75390625" style="3" customWidth="1"/>
    <col min="5" max="5" width="10.25390625" style="3" customWidth="1"/>
    <col min="6" max="6" width="12.875" style="3" customWidth="1"/>
    <col min="7" max="16384" width="9.125" style="3" customWidth="1"/>
  </cols>
  <sheetData>
    <row r="1" spans="1:6" s="1" customFormat="1" ht="85.5" customHeight="1" thickBot="1">
      <c r="A1" s="105" t="s">
        <v>9</v>
      </c>
      <c r="B1" s="77"/>
      <c r="C1" s="77"/>
      <c r="D1" s="77"/>
      <c r="E1" s="77"/>
      <c r="F1" s="77"/>
    </row>
    <row r="2" spans="1:6" ht="27" thickTop="1">
      <c r="A2" s="106" t="s">
        <v>17</v>
      </c>
      <c r="B2" s="107"/>
      <c r="C2" s="107"/>
      <c r="D2" s="107"/>
      <c r="E2" s="107"/>
      <c r="F2" s="107"/>
    </row>
    <row r="3" spans="1:6" ht="17.25" customHeight="1">
      <c r="A3" s="80" t="s">
        <v>87</v>
      </c>
      <c r="B3" s="81"/>
      <c r="C3" s="81"/>
      <c r="D3" s="81"/>
      <c r="E3" s="81"/>
      <c r="F3" s="81"/>
    </row>
    <row r="4" spans="1:6" ht="14.25">
      <c r="A4" s="15" t="s">
        <v>1</v>
      </c>
      <c r="B4" s="39" t="s">
        <v>2</v>
      </c>
      <c r="C4" s="39" t="s">
        <v>83</v>
      </c>
      <c r="D4" s="15" t="s">
        <v>3</v>
      </c>
      <c r="E4" s="15" t="s">
        <v>4</v>
      </c>
      <c r="F4" s="15" t="s">
        <v>5</v>
      </c>
    </row>
    <row r="5" spans="1:6" ht="24">
      <c r="A5" s="20"/>
      <c r="B5" s="62" t="s">
        <v>103</v>
      </c>
      <c r="C5" s="38" t="s">
        <v>84</v>
      </c>
      <c r="D5" s="20">
        <v>1</v>
      </c>
      <c r="E5" s="25">
        <v>9800000</v>
      </c>
      <c r="F5" s="35">
        <f>D5*E5</f>
        <v>9800000</v>
      </c>
    </row>
    <row r="6" spans="1:6" ht="14.25">
      <c r="A6" s="27"/>
      <c r="B6" s="108" t="s">
        <v>99</v>
      </c>
      <c r="C6" s="109"/>
      <c r="D6" s="109"/>
      <c r="E6" s="110"/>
      <c r="F6" s="28"/>
    </row>
    <row r="7" spans="1:6" ht="14.25">
      <c r="A7" s="26"/>
      <c r="B7" s="111" t="s">
        <v>100</v>
      </c>
      <c r="C7" s="112"/>
      <c r="D7" s="112"/>
      <c r="E7" s="113"/>
      <c r="F7" s="29"/>
    </row>
    <row r="8" spans="1:6" ht="14.25">
      <c r="A8" s="26"/>
      <c r="B8" s="114" t="s">
        <v>101</v>
      </c>
      <c r="C8" s="115"/>
      <c r="D8" s="115"/>
      <c r="E8" s="116"/>
      <c r="F8" s="29"/>
    </row>
    <row r="9" spans="1:6" ht="14.25">
      <c r="A9" s="26"/>
      <c r="B9" s="111" t="s">
        <v>56</v>
      </c>
      <c r="C9" s="112"/>
      <c r="D9" s="112"/>
      <c r="E9" s="113"/>
      <c r="F9" s="29"/>
    </row>
    <row r="10" spans="1:6" ht="14.25">
      <c r="A10" s="26"/>
      <c r="B10" s="111" t="s">
        <v>102</v>
      </c>
      <c r="C10" s="112"/>
      <c r="D10" s="112"/>
      <c r="E10" s="113"/>
      <c r="F10" s="29"/>
    </row>
    <row r="11" spans="1:6" ht="14.25">
      <c r="A11" s="26"/>
      <c r="B11" s="111" t="s">
        <v>108</v>
      </c>
      <c r="C11" s="112"/>
      <c r="D11" s="112"/>
      <c r="E11" s="113"/>
      <c r="F11" s="29"/>
    </row>
    <row r="12" spans="1:6" ht="14.25">
      <c r="A12" s="26"/>
      <c r="B12" s="111" t="s">
        <v>60</v>
      </c>
      <c r="C12" s="112"/>
      <c r="D12" s="112"/>
      <c r="E12" s="113"/>
      <c r="F12" s="29"/>
    </row>
    <row r="13" spans="1:6" ht="14.25">
      <c r="A13" s="26"/>
      <c r="B13" s="114" t="s">
        <v>109</v>
      </c>
      <c r="C13" s="115"/>
      <c r="D13" s="115"/>
      <c r="E13" s="116"/>
      <c r="F13" s="29"/>
    </row>
    <row r="14" spans="1:6" ht="14.25">
      <c r="A14" s="26"/>
      <c r="B14" s="114" t="s">
        <v>97</v>
      </c>
      <c r="C14" s="115"/>
      <c r="D14" s="115"/>
      <c r="E14" s="116"/>
      <c r="F14" s="29"/>
    </row>
    <row r="15" spans="1:6" ht="24" customHeight="1">
      <c r="A15" s="26"/>
      <c r="B15" s="111" t="s">
        <v>64</v>
      </c>
      <c r="C15" s="112"/>
      <c r="D15" s="112"/>
      <c r="E15" s="112"/>
      <c r="F15" s="42"/>
    </row>
    <row r="16" spans="1:6" ht="14.25">
      <c r="A16" s="26"/>
      <c r="B16" s="111" t="s">
        <v>65</v>
      </c>
      <c r="C16" s="112"/>
      <c r="D16" s="112"/>
      <c r="E16" s="112"/>
      <c r="F16" s="42"/>
    </row>
    <row r="17" spans="1:6" ht="24" customHeight="1">
      <c r="A17" s="26"/>
      <c r="B17" s="111" t="s">
        <v>66</v>
      </c>
      <c r="C17" s="112"/>
      <c r="D17" s="112"/>
      <c r="E17" s="112"/>
      <c r="F17" s="42"/>
    </row>
    <row r="18" spans="1:6" ht="14.25">
      <c r="A18" s="26"/>
      <c r="B18" s="111" t="s">
        <v>67</v>
      </c>
      <c r="C18" s="112"/>
      <c r="D18" s="112"/>
      <c r="E18" s="112"/>
      <c r="F18" s="42"/>
    </row>
    <row r="19" spans="1:6" ht="14.25">
      <c r="A19" s="26"/>
      <c r="B19" s="111" t="s">
        <v>68</v>
      </c>
      <c r="C19" s="112"/>
      <c r="D19" s="112"/>
      <c r="E19" s="112"/>
      <c r="F19" s="43"/>
    </row>
    <row r="20" spans="1:6" ht="14.25">
      <c r="A20" s="26"/>
      <c r="B20" s="111" t="s">
        <v>40</v>
      </c>
      <c r="C20" s="112"/>
      <c r="D20" s="112"/>
      <c r="E20" s="112"/>
      <c r="F20" s="44"/>
    </row>
    <row r="21" spans="1:6" ht="14.25">
      <c r="A21" s="26"/>
      <c r="B21" s="111" t="s">
        <v>69</v>
      </c>
      <c r="C21" s="112"/>
      <c r="D21" s="112"/>
      <c r="E21" s="112"/>
      <c r="F21" s="44"/>
    </row>
    <row r="22" spans="1:6" ht="14.25">
      <c r="A22" s="26"/>
      <c r="B22" s="111" t="s">
        <v>70</v>
      </c>
      <c r="C22" s="112"/>
      <c r="D22" s="112"/>
      <c r="E22" s="112"/>
      <c r="F22" s="44"/>
    </row>
    <row r="23" spans="1:6" ht="14.25">
      <c r="A23" s="26"/>
      <c r="B23" s="111" t="s">
        <v>18</v>
      </c>
      <c r="C23" s="112"/>
      <c r="D23" s="112"/>
      <c r="E23" s="112"/>
      <c r="F23" s="44"/>
    </row>
    <row r="24" spans="1:6" ht="14.25">
      <c r="A24" s="26"/>
      <c r="B24" s="111" t="s">
        <v>71</v>
      </c>
      <c r="C24" s="112"/>
      <c r="D24" s="112"/>
      <c r="E24" s="112"/>
      <c r="F24" s="44"/>
    </row>
    <row r="25" spans="1:6" ht="14.25">
      <c r="A25" s="40"/>
      <c r="B25" s="114" t="s">
        <v>98</v>
      </c>
      <c r="C25" s="115"/>
      <c r="D25" s="115"/>
      <c r="E25" s="115"/>
      <c r="F25" s="45"/>
    </row>
    <row r="26" spans="1:6" s="4" customFormat="1" ht="15">
      <c r="A26" s="21"/>
      <c r="B26" s="85" t="s">
        <v>6</v>
      </c>
      <c r="C26" s="86"/>
      <c r="D26" s="86"/>
      <c r="E26" s="87"/>
      <c r="F26" s="23">
        <f>F5</f>
        <v>9800000</v>
      </c>
    </row>
    <row r="27" spans="1:6" s="4" customFormat="1" ht="15">
      <c r="A27" s="15"/>
      <c r="B27" s="85" t="s">
        <v>7</v>
      </c>
      <c r="C27" s="86"/>
      <c r="D27" s="86"/>
      <c r="E27" s="87"/>
      <c r="F27" s="17">
        <f>F26*10%</f>
        <v>980000</v>
      </c>
    </row>
    <row r="28" spans="1:6" s="4" customFormat="1" ht="15">
      <c r="A28" s="15"/>
      <c r="B28" s="85" t="s">
        <v>8</v>
      </c>
      <c r="C28" s="86"/>
      <c r="D28" s="86"/>
      <c r="E28" s="87"/>
      <c r="F28" s="17">
        <f>F26+F27</f>
        <v>10780000</v>
      </c>
    </row>
    <row r="29" spans="1:5" s="5" customFormat="1" ht="12.75">
      <c r="A29" s="74" t="s">
        <v>16</v>
      </c>
      <c r="B29" s="74"/>
      <c r="C29" s="74"/>
      <c r="D29" s="74"/>
      <c r="E29" s="74"/>
    </row>
    <row r="30" spans="1:5" s="5" customFormat="1" ht="12.75">
      <c r="A30" s="69" t="s">
        <v>105</v>
      </c>
      <c r="B30" s="69"/>
      <c r="C30" s="69"/>
      <c r="D30" s="69"/>
      <c r="E30" s="69"/>
    </row>
    <row r="31" spans="1:4" ht="14.25">
      <c r="A31" s="69" t="s">
        <v>88</v>
      </c>
      <c r="B31" s="69"/>
      <c r="C31" s="69"/>
      <c r="D31" s="69"/>
    </row>
    <row r="32" spans="1:6" ht="14.25">
      <c r="A32" s="71" t="s">
        <v>13</v>
      </c>
      <c r="B32" s="71"/>
      <c r="C32" s="49"/>
      <c r="D32" s="2"/>
      <c r="E32" s="72" t="s">
        <v>106</v>
      </c>
      <c r="F32" s="72"/>
    </row>
    <row r="33" spans="1:6" ht="15.75" customHeight="1">
      <c r="A33" s="71" t="s">
        <v>93</v>
      </c>
      <c r="B33" s="71"/>
      <c r="C33" s="49"/>
      <c r="D33" s="2"/>
      <c r="E33" s="75" t="s">
        <v>15</v>
      </c>
      <c r="F33" s="75"/>
    </row>
    <row r="34" spans="1:6" ht="15.75" customHeight="1">
      <c r="A34" s="71" t="s">
        <v>94</v>
      </c>
      <c r="B34" s="71"/>
      <c r="C34" s="49"/>
      <c r="D34" s="2"/>
      <c r="E34" s="63"/>
      <c r="F34" s="63"/>
    </row>
    <row r="35" spans="1:6" ht="14.25">
      <c r="A35" s="68" t="s">
        <v>14</v>
      </c>
      <c r="B35" s="68"/>
      <c r="C35" s="14"/>
      <c r="D35" s="2"/>
      <c r="E35" s="57"/>
      <c r="F35" s="2"/>
    </row>
    <row r="36" spans="1:5" s="13" customFormat="1" ht="12.75">
      <c r="A36" s="64" t="s">
        <v>77</v>
      </c>
      <c r="B36" s="64"/>
      <c r="C36" s="51" t="s">
        <v>12</v>
      </c>
      <c r="E36" s="58"/>
    </row>
    <row r="37" spans="1:5" s="13" customFormat="1" ht="12.75">
      <c r="A37" s="13" t="s">
        <v>95</v>
      </c>
      <c r="E37" s="59"/>
    </row>
    <row r="38" spans="1:5" s="13" customFormat="1" ht="12.75">
      <c r="A38" s="13" t="s">
        <v>96</v>
      </c>
      <c r="C38" s="52"/>
      <c r="D38" s="52"/>
      <c r="E38" s="60"/>
    </row>
    <row r="39" spans="1:5" s="13" customFormat="1" ht="12.75">
      <c r="A39" s="53" t="s">
        <v>82</v>
      </c>
      <c r="C39" s="53"/>
      <c r="D39" s="53"/>
      <c r="E39" s="53"/>
    </row>
    <row r="40" spans="1:5" s="13" customFormat="1" ht="12.75">
      <c r="A40" s="53" t="s">
        <v>107</v>
      </c>
      <c r="C40" s="53"/>
      <c r="D40" s="53"/>
      <c r="E40" s="53"/>
    </row>
    <row r="41" spans="1:6" s="50" customFormat="1" ht="12.75">
      <c r="A41" s="70" t="s">
        <v>41</v>
      </c>
      <c r="B41" s="70"/>
      <c r="C41" s="14"/>
      <c r="D41" s="13"/>
      <c r="E41" s="57"/>
      <c r="F41" s="13"/>
    </row>
    <row r="42" s="13" customFormat="1" ht="12.75">
      <c r="A42" s="54" t="s">
        <v>10</v>
      </c>
    </row>
    <row r="43" spans="1:6" s="2" customFormat="1" ht="14.25">
      <c r="A43" s="3"/>
      <c r="B43" s="3"/>
      <c r="C43" s="3"/>
      <c r="D43" s="3"/>
      <c r="E43" s="3"/>
      <c r="F43" s="3"/>
    </row>
    <row r="44" spans="1:6" s="2" customFormat="1" ht="14.25">
      <c r="A44" s="3"/>
      <c r="B44" s="3"/>
      <c r="C44" s="3"/>
      <c r="D44" s="3"/>
      <c r="E44" s="3"/>
      <c r="F44" s="3"/>
    </row>
    <row r="45" spans="1:6" s="2" customFormat="1" ht="14.25">
      <c r="A45" s="3"/>
      <c r="B45" s="3"/>
      <c r="C45" s="3"/>
      <c r="D45" s="3"/>
      <c r="E45" s="3"/>
      <c r="F45" s="3"/>
    </row>
    <row r="46" spans="1:6" s="2" customFormat="1" ht="14.25">
      <c r="A46" s="3"/>
      <c r="B46" s="3"/>
      <c r="C46" s="3"/>
      <c r="D46" s="3"/>
      <c r="E46" s="3"/>
      <c r="F46" s="3"/>
    </row>
    <row r="47" spans="1:6" s="2" customFormat="1" ht="14.25">
      <c r="A47" s="3"/>
      <c r="B47" s="3"/>
      <c r="C47" s="3"/>
      <c r="D47" s="3"/>
      <c r="E47" s="3"/>
      <c r="F47" s="3"/>
    </row>
    <row r="48" spans="1:6" s="2" customFormat="1" ht="14.25">
      <c r="A48" s="3"/>
      <c r="B48" s="3"/>
      <c r="C48" s="3"/>
      <c r="D48" s="3"/>
      <c r="E48" s="3"/>
      <c r="F48" s="3"/>
    </row>
    <row r="49" spans="1:6" s="2" customFormat="1" ht="14.25">
      <c r="A49" s="3"/>
      <c r="B49" s="3"/>
      <c r="C49" s="3"/>
      <c r="D49" s="3"/>
      <c r="E49" s="3"/>
      <c r="F49" s="3"/>
    </row>
  </sheetData>
  <sheetProtection/>
  <mergeCells count="36">
    <mergeCell ref="A1:F1"/>
    <mergeCell ref="A2:F2"/>
    <mergeCell ref="A3:F3"/>
    <mergeCell ref="B6:E6"/>
    <mergeCell ref="B7:E7"/>
    <mergeCell ref="B8:E8"/>
    <mergeCell ref="B9:E9"/>
    <mergeCell ref="B10:E10"/>
    <mergeCell ref="B11:E11"/>
    <mergeCell ref="B12:E12"/>
    <mergeCell ref="B13:E13"/>
    <mergeCell ref="B14:E14"/>
    <mergeCell ref="B26:E26"/>
    <mergeCell ref="B15:E15"/>
    <mergeCell ref="B16:E16"/>
    <mergeCell ref="B17:E17"/>
    <mergeCell ref="B18:E18"/>
    <mergeCell ref="B19:E19"/>
    <mergeCell ref="B20:E20"/>
    <mergeCell ref="A41:B41"/>
    <mergeCell ref="A30:E30"/>
    <mergeCell ref="A31:D31"/>
    <mergeCell ref="A32:B32"/>
    <mergeCell ref="E32:F32"/>
    <mergeCell ref="B21:E21"/>
    <mergeCell ref="B22:E22"/>
    <mergeCell ref="B23:E23"/>
    <mergeCell ref="B24:E24"/>
    <mergeCell ref="B25:E25"/>
    <mergeCell ref="A35:B35"/>
    <mergeCell ref="A33:B33"/>
    <mergeCell ref="B27:E27"/>
    <mergeCell ref="B28:E28"/>
    <mergeCell ref="A29:E29"/>
    <mergeCell ref="E33:F33"/>
    <mergeCell ref="A34:B34"/>
  </mergeCells>
  <printOptions/>
  <pageMargins left="0.25" right="0.25" top="0.75" bottom="0.75" header="0.3" footer="0.3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Acer</cp:lastModifiedBy>
  <cp:lastPrinted>2022-03-19T14:31:22Z</cp:lastPrinted>
  <dcterms:created xsi:type="dcterms:W3CDTF">2017-02-03T07:33:30Z</dcterms:created>
  <dcterms:modified xsi:type="dcterms:W3CDTF">2022-03-19T15:04:20Z</dcterms:modified>
  <cp:category/>
  <cp:version/>
  <cp:contentType/>
  <cp:contentStatus/>
</cp:coreProperties>
</file>