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400" windowHeight="7755" activeTab="3"/>
  </bookViews>
  <sheets>
    <sheet name="C10K-LCD" sheetId="1" r:id="rId1"/>
    <sheet name="10KR" sheetId="2" r:id="rId2"/>
    <sheet name="10KRS" sheetId="3" r:id="rId3"/>
    <sheet name="C10K" sheetId="4" r:id="rId4"/>
  </sheets>
  <definedNames/>
  <calcPr fullCalcOnLoad="1"/>
</workbook>
</file>

<file path=xl/sharedStrings.xml><?xml version="1.0" encoding="utf-8"?>
<sst xmlns="http://schemas.openxmlformats.org/spreadsheetml/2006/main" count="208" uniqueCount="111">
  <si>
    <t>STT</t>
  </si>
  <si>
    <t>Tên hàng hóa, dịch vụ</t>
  </si>
  <si>
    <t>SL</t>
  </si>
  <si>
    <t>Đơn giá</t>
  </si>
  <si>
    <t>Thành tiền</t>
  </si>
  <si>
    <t>Cộng tiền hàng</t>
  </si>
  <si>
    <t>Thuế GTGT(10%)</t>
  </si>
  <si>
    <t>Tổng cộng tiền thanh toán</t>
  </si>
  <si>
    <t>Cảm ơn quý khách hàng !</t>
  </si>
  <si>
    <r>
      <rPr>
        <b/>
        <u val="single"/>
        <sz val="10"/>
        <rFont val="Arial"/>
        <family val="2"/>
      </rPr>
      <t>Thanh toán</t>
    </r>
    <r>
      <rPr>
        <b/>
        <sz val="10"/>
        <rFont val="Arial"/>
        <family val="2"/>
      </rPr>
      <t xml:space="preserve">: </t>
    </r>
    <r>
      <rPr>
        <sz val="10"/>
        <rFont val="Arial"/>
        <family val="2"/>
      </rPr>
      <t xml:space="preserve"> Chuyển khoản trước khi giao hàng</t>
    </r>
  </si>
  <si>
    <r>
      <t xml:space="preserve">      </t>
    </r>
    <r>
      <rPr>
        <i/>
        <sz val="9"/>
        <color indexed="8"/>
        <rFont val="Arial"/>
        <family val="2"/>
      </rPr>
      <t xml:space="preserve">   (Cán bộ báo giá)</t>
    </r>
  </si>
  <si>
    <r>
      <t>Tiêu chuẩn</t>
    </r>
    <r>
      <rPr>
        <sz val="10"/>
        <color indexed="8"/>
        <rFont val="Arial"/>
        <family val="2"/>
      </rPr>
      <t>:</t>
    </r>
    <r>
      <rPr>
        <b/>
        <sz val="10"/>
        <color indexed="8"/>
        <rFont val="Arial"/>
        <family val="2"/>
      </rPr>
      <t xml:space="preserve">   </t>
    </r>
    <r>
      <rPr>
        <sz val="10"/>
        <color indexed="8"/>
        <rFont val="Arial"/>
        <family val="2"/>
      </rPr>
      <t>Hàng chính hãng, mới 100%, nguyên kiện, nhập khẩu chính ngạch, đủ CO,CQ, HSNK</t>
    </r>
  </si>
  <si>
    <t>BÁO GIÁ UPS SANTAK</t>
  </si>
  <si>
    <t xml:space="preserve">Ngưỡng điện áp: 120 ~ 275 VAC/ Tần số danh định: 50/60 Hz (40 ~ 70 Hz)/ </t>
  </si>
  <si>
    <t>Điện áp: 220 VAC ± 1%/ Dạng sóng: Sóng sine thật (true sin wave)</t>
  </si>
  <si>
    <t>Hệ số công suất: 0,99/ Tương thích máy phát điện</t>
  </si>
  <si>
    <t>Kích thước (R x D x C) (mm): 248 x 500 x 565/ Trọng lượng: 62 Kg</t>
  </si>
  <si>
    <t>Cổng giao tiếp RS232,  khe cắm mở rộng</t>
  </si>
  <si>
    <t>Độ ẩm môi trường hoạt động 20% ~ 90%, không kết tụ hơi nước.</t>
  </si>
  <si>
    <t>NGUỒN VÀO Điện áp: 220 VAC/ Số pha: 1 pha (2 dây + dây tiếp đất)</t>
  </si>
  <si>
    <t>NGUỒN RA Công suất:10 KVA / 9 KW/ Số pha: 1 pha (2 dây + dây tiếp đất)</t>
  </si>
  <si>
    <t>Tần số Đồng bộ với nguồn vào 50/60 Hz ± 4 Hz hoặc 50/60 Hz ± 0.05 Hz (Acqui)</t>
  </si>
  <si>
    <t>Hiệu suất 90% battery (97% ECO Mode)</t>
  </si>
  <si>
    <t>Khả năng chịu quá tải 105% ~ 125% trong 1 phút, 125% ~ 150% trong 30 giây, &gt;150% trong 0.5 giây</t>
  </si>
  <si>
    <t>CHẾ ĐỘ BYPASS Tự động chuyển sang chế độ Bypass khi UPS lỗi, quá tải</t>
  </si>
  <si>
    <t>ẮC QUI 12 VDC, kín khí, không cần bảo dưỡng, tuổi thọ trên 3 nă</t>
  </si>
  <si>
    <t xml:space="preserve">Phần mềm quản lý Phần mềm quản trị Winpower đi kèm, cho phép giám sát, tự động bật / tắt UPS </t>
  </si>
  <si>
    <t>Thời gian chuyển mạch 0 ms</t>
  </si>
  <si>
    <t>Chức năng kết nối song song Đặt hàng theo yêu cầu khách hàng</t>
  </si>
  <si>
    <t>Trường điện từ (EMS) IEC 61000-4-2 Level 4 (ESD)/ IEC 61000-4-3 Level 3 (RS)</t>
  </si>
  <si>
    <t>Dẫn điện - Phát xạ En 55022 CLASS B</t>
  </si>
  <si>
    <t>MÔI TRƯỜNG HOẠT ĐỘNG nhiệt độ môi trường hoạt động: 0 ~ 40 độ C, Có quạt đối lưu không khí</t>
  </si>
  <si>
    <t>Báo giá có hiệu lực trong vòng 30 ngày kể từ ngày báo giá</t>
  </si>
  <si>
    <t>Ghi chú: UPS SANTAK chính hãng phải đáp ứng các yêu cầu sau</t>
  </si>
  <si>
    <t>3.CO công chứng nhà nước, CQ gốc, hồ sơ NK rõ ràng cho từng sản phẩm</t>
  </si>
  <si>
    <t>ĐVT</t>
  </si>
  <si>
    <t>Bộ</t>
  </si>
  <si>
    <t>Cấp điện ngõ ra Hộp đấu dây</t>
  </si>
  <si>
    <t>Thời gian lưu điện &gt;4 phút/ Thời gian nạp điện Acqui 7 giờ nạp được 90% dung lượng bình</t>
  </si>
  <si>
    <r>
      <t xml:space="preserve">GIAO DIỆN </t>
    </r>
    <r>
      <rPr>
        <sz val="9"/>
        <rFont val="Arial"/>
        <family val="2"/>
      </rPr>
      <t>Bảng điều khiển: Nút khởi động / tắt nguồn, Nút Test / tắt còi báo</t>
    </r>
  </si>
  <si>
    <t>LED / LCD hiển thị trạng thái Chế độ điện lưới, chế độ ắc quy, chế độ Bypass, dung lượng tải, dung lượng ắc quy, báo trạng thái hư hỏng.</t>
  </si>
  <si>
    <t>TIÊU CHUẨN độ ồn khi máy hoạt động: 50 dB không tính còi báo</t>
  </si>
  <si>
    <t xml:space="preserve">         </t>
  </si>
  <si>
    <t>Bộ lưu điện Santak  Mã hàng C10K-LCD (10KVA /9KW)                                                                 Công nghệ: True Online</t>
  </si>
  <si>
    <r>
      <t>Bảo hành:</t>
    </r>
    <r>
      <rPr>
        <b/>
        <sz val="10"/>
        <color indexed="8"/>
        <rFont val="Arial"/>
        <family val="2"/>
      </rPr>
      <t xml:space="preserve">  </t>
    </r>
    <r>
      <rPr>
        <sz val="10"/>
        <color indexed="8"/>
        <rFont val="Arial"/>
        <family val="2"/>
      </rPr>
      <t>36 tháng theo đúng tiêu chuẩn của hãng tại nơi sử dụng</t>
    </r>
  </si>
  <si>
    <r>
      <rPr>
        <b/>
        <u val="single"/>
        <sz val="10"/>
        <color indexed="8"/>
        <rFont val="Arial"/>
        <family val="2"/>
      </rPr>
      <t>Thời gian giao hàng</t>
    </r>
    <r>
      <rPr>
        <sz val="10"/>
        <color indexed="8"/>
        <rFont val="Arial"/>
        <family val="2"/>
      </rPr>
      <t>: Hàng sẵn</t>
    </r>
  </si>
  <si>
    <t>Tên tài khoản: Công ty TNHH Cộng Nghệ Kỹ Thuật Gia Phát</t>
  </si>
  <si>
    <t>STK: 0451001663222 tại Vietcombank- CN Thành Công, Hà nội</t>
  </si>
  <si>
    <t xml:space="preserve">1.SANTAK được phân phối bởi Gia Phát và quản trị bởi Ecotek-Canada </t>
  </si>
  <si>
    <t>2.UPS SANTAK được bảo trì bảo dưỡng 6 tháng/ 1 lần trong thời gian bảo hành</t>
  </si>
  <si>
    <t>Model: C10K</t>
  </si>
  <si>
    <t>Hãng sản xuất: SANTAK</t>
  </si>
  <si>
    <t>Nước sản xuất: Trung quốc</t>
  </si>
  <si>
    <t>Công suất 10KVA/7KW</t>
  </si>
  <si>
    <t>Công nghệ  True On-line Double conversion(trực tuyến, chuyển đổi kép)</t>
  </si>
  <si>
    <t>Điện áp vào  220VAC (176 ~ 276VAC)/ Tần số 50Hz(46~54Hz)</t>
  </si>
  <si>
    <t>Kiểu ổ cắm lấy nguồn vào: Terminal block</t>
  </si>
  <si>
    <t>Điện áp ra 220V +/- 1% / Tần số 50Hz +/- 0.05Hz(chế độ acqui)</t>
  </si>
  <si>
    <t>Kiểu ổ cắm lấy nguồn ra: Terminal block</t>
  </si>
  <si>
    <t>Dạng sóng:  True sine-wave / Tương thích với máy phát điện</t>
  </si>
  <si>
    <r>
      <t xml:space="preserve">Khả năng chịu quá tải: &gt; </t>
    </r>
    <r>
      <rPr>
        <sz val="9"/>
        <rFont val="Times New Roman"/>
        <family val="1"/>
      </rPr>
      <t xml:space="preserve">105% </t>
    </r>
    <r>
      <rPr>
        <sz val="9"/>
        <rFont val="Arial"/>
        <family val="2"/>
      </rPr>
      <t>trong vòng 10 phút</t>
    </r>
  </si>
  <si>
    <t>Thời gian chuyển mạch: 0 mili giây / Có công tắc bảo dưỡng</t>
  </si>
  <si>
    <t>Chức năng kết nối song song, hoạt động dự phòng đa tầng (N + X), nhân công suất, chia đều tải</t>
  </si>
  <si>
    <t>Nhiệt độ hoạt động: Từ 0ºC đến 40ºC</t>
  </si>
  <si>
    <t xml:space="preserve">Cổng giao tiếp: RS232. Khe cắm mở rộng dùng cắm card Webpower(SNMP)/CMC /AS400 )  </t>
  </si>
  <si>
    <t xml:space="preserve">Phần mềm Winpower quản trị năng lượng &amp; tự động shutdown hệ thống </t>
  </si>
  <si>
    <t>Lưu điện: Nửa tải 13 phút, đầy tải 5 phút</t>
  </si>
  <si>
    <t>Dạng Tower (cây đứng, có báng xe) màu trắng, có công tắc bảo trỉ nóng</t>
  </si>
  <si>
    <t xml:space="preserve">Ngưỡng điện áp: 110 ~ 275 VAC/ Tần số danh định: 50/60 Hz (40 ~ 70 Hz)/ </t>
  </si>
  <si>
    <t>NGUỒN RA Công suất:10 KVA / 10 KW/ Số pha: 1 pha (2 dây + dây tiếp đất)</t>
  </si>
  <si>
    <t>Hệ số công suất: 0,995/ Tương thích máy phát điện</t>
  </si>
  <si>
    <t>ẮC QUI 12 VDC, kín khí, không cần bảo dưỡng, tuổi thọ trên 3 năm</t>
  </si>
  <si>
    <t>Thời gian lưu điện &gt;2 phút/ Thời gian nạp điện Acqui 3 giờ nạp được 90% dung lượng bình</t>
  </si>
  <si>
    <t>Kích thước W x H x D) (mm): 438 x 86.3 x573/ Trọng lượng: 16 Kg (UPS)</t>
  </si>
  <si>
    <t>Kích thước W x H x D) (mm): 438 x 129 x593/ Trọng lượng: 52 Kg (Betterry)</t>
  </si>
  <si>
    <t>SLG</t>
  </si>
  <si>
    <r>
      <rPr>
        <b/>
        <sz val="11"/>
        <color indexed="8"/>
        <rFont val="Arial"/>
        <family val="2"/>
      </rPr>
      <t>Railkit</t>
    </r>
    <r>
      <rPr>
        <sz val="11"/>
        <color indexed="8"/>
        <rFont val="Arial"/>
        <family val="2"/>
      </rPr>
      <t xml:space="preserve"> (Thanh trượt gắn tủ Rack)</t>
    </r>
  </si>
  <si>
    <t>Giá trị tiền hàng:</t>
  </si>
  <si>
    <t>Tiền thuế VAT 10%:</t>
  </si>
  <si>
    <t>Tổng  thanh toán:</t>
  </si>
  <si>
    <t>(dải điện áp 110-275VAC); Tần số 50/60Hz (40 - 70Hz)</t>
  </si>
  <si>
    <t>Kích thước EBM cho RACK 10K: (R 438mm x S 593mm x C 129mm)</t>
  </si>
  <si>
    <r>
      <rPr>
        <b/>
        <sz val="11"/>
        <color indexed="8"/>
        <rFont val="Arial"/>
        <family val="2"/>
      </rPr>
      <t>Card NMC</t>
    </r>
    <r>
      <rPr>
        <sz val="11"/>
        <color indexed="8"/>
        <rFont val="Arial"/>
        <family val="2"/>
      </rPr>
      <t xml:space="preserve">                                                                    </t>
    </r>
  </si>
  <si>
    <t>(Card điều khiển UPS qua mạng Lan)</t>
  </si>
  <si>
    <t>Công nghệ: True Online double conversion (trực tuyến, chuyển đổi kép)</t>
  </si>
  <si>
    <t xml:space="preserve">Lấy điện ngõ ra:  ổ chuẩn IEC320-10A </t>
  </si>
  <si>
    <t>Dạng sóng: True sine-wave; Thời gian chuyển mạch : 0 mili giây</t>
  </si>
  <si>
    <t>Card Webpower (SNMP); Card Winpower CMC; Card AS400</t>
  </si>
  <si>
    <t>Thiết kế sẵn khe cắm thông minh, dùng cắm card điều khiển chuyên dụng  (khi khách hàng có nhu cầu) như:</t>
  </si>
  <si>
    <r>
      <t>Công suất:</t>
    </r>
    <r>
      <rPr>
        <sz val="10"/>
        <color indexed="8"/>
        <rFont val="Arial"/>
        <family val="2"/>
      </rPr>
      <t xml:space="preserve"> 10KVA / 10KW</t>
    </r>
  </si>
  <si>
    <r>
      <t>Nguồn vào:</t>
    </r>
    <r>
      <rPr>
        <sz val="10"/>
        <color indexed="8"/>
        <rFont val="Arial"/>
        <family val="2"/>
      </rPr>
      <t xml:space="preserve"> Điện áp 220VAC </t>
    </r>
    <r>
      <rPr>
        <sz val="10"/>
        <color indexed="8"/>
        <rFont val="Arial"/>
        <family val="2"/>
      </rPr>
      <t xml:space="preserve">(tự động nhận biết  208/220/230/240VAC) </t>
    </r>
  </si>
  <si>
    <r>
      <t>Nguồn ra:</t>
    </r>
    <r>
      <rPr>
        <sz val="10"/>
        <color indexed="8"/>
        <rFont val="Arial"/>
        <family val="2"/>
      </rPr>
      <t xml:space="preserve"> Điện áp 220VAC (có thể cấu hình 208/220/230/240VAC) +/- 1%; Tần số 50/60Hz +/- 0.1Hz (chế độ acquy)</t>
    </r>
  </si>
  <si>
    <t>Bộ lưu điện Santak  Mã hàng Rack 10KS                 (10KVA /10KW), có mở rộng được Acqui                  Công nghệ: True Online, RACKMOUNT</t>
  </si>
  <si>
    <t>Bộ lưu điện Santak  Mã hàng RAcK 10KR (10KVA /10KW)                                 Công nghệ: True Online, RACKMOUNT</t>
  </si>
  <si>
    <r>
      <t>Xuất xứ:</t>
    </r>
    <r>
      <rPr>
        <b/>
        <sz val="10"/>
        <color indexed="8"/>
        <rFont val="Arial"/>
        <family val="2"/>
      </rPr>
      <t xml:space="preserve"> </t>
    </r>
    <r>
      <rPr>
        <sz val="10"/>
        <color indexed="8"/>
        <rFont val="Arial"/>
        <family val="2"/>
      </rPr>
      <t xml:space="preserve"> UPS</t>
    </r>
    <r>
      <rPr>
        <b/>
        <sz val="10"/>
        <color indexed="8"/>
        <rFont val="Arial"/>
        <family val="2"/>
      </rPr>
      <t xml:space="preserve"> c</t>
    </r>
    <r>
      <rPr>
        <sz val="10"/>
        <color indexed="8"/>
        <rFont val="Arial"/>
        <family val="2"/>
      </rPr>
      <t>ông nghệ Mỹ, sản xuất tại Trung Quốc</t>
    </r>
  </si>
  <si>
    <t>Acqui và tủ đựng acqui SX tại Việt Nam</t>
  </si>
  <si>
    <t>Ngày   tháng   năm 2022</t>
  </si>
  <si>
    <t>4.Sản phẩm được được bảo hiểm trách nhiệm lên đến 2 triệu USD</t>
  </si>
  <si>
    <t xml:space="preserve">      </t>
  </si>
  <si>
    <t>Kính gửi: Qúy khách hàng!</t>
  </si>
  <si>
    <t>Trường điện từ (EMS) IEC 61000-4-2 Level 4 (ESD)/ IEC 61000-4-3 Level 3 (RS), Dẫn điện - Phát xạ En 55022 CLASS B</t>
  </si>
  <si>
    <t>LED / LCD hiển thị trạng thái Chế độ điện lưới, chế độ ắc quy, chế độ Bypass, dung lượng tải, dung lượng ắc quy, báo trạng thái hư hỏng, Cổng giao tiếp RS232,  khe cắm mở rộng.</t>
  </si>
  <si>
    <t>Hiệu suất 90% battery (97% ECO Mode), Cấp điện ngõ ra Hộp đấu dây</t>
  </si>
  <si>
    <t>* Bảo hành 36 tháng theo tiêu chuẩn Hãng tại nơi sử dụng
* Sản phẩm được được bảo hiểm trách nhiệm lên đến 2 triệu USD
* Giao hàng miễn phí trong nội thành Hà Nội</t>
  </si>
  <si>
    <t>2.CO công chứng nhà nước, CQ gốc, hồ sơ NK rõ ràng cho từng sản phẩm</t>
  </si>
  <si>
    <t>Thời gian lưu điện: 15 phút 80% tải</t>
  </si>
  <si>
    <t>Kiểm soát và bật tắt theo giờ (licenses) cho nhiều máy chủ, tự động sao lưu dữ liệu</t>
  </si>
  <si>
    <t xml:space="preserve">Giao tiếp máy tính: Build-in cổng RS232 kèm cáp và  phần mềm quản trị Winpower. </t>
  </si>
  <si>
    <t xml:space="preserve">Kích thước W x H x D) (mm): 438 x 129 x593/ Trọng lượng: 52 Kg (Betterry),                                                                     mặc định 16 bình 9AH (có thể cấu hình 17 - 20 bình), có thể lắp tủ Acqui ngoài </t>
  </si>
  <si>
    <t>Bộ lưu điện SANTAK- Mã hàng C10K</t>
  </si>
  <si>
    <t>Kích thước Rộng xSâu xCao(mm): 260x570x717/ Trọng lượng tịnh(kg):  93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</si>
</sst>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 _₫_-;\-* #,##0.00\ _₫_-;_-* &quot;-&quot;??\ _₫_-;_-@_-"/>
    <numFmt numFmtId="167" formatCode="_-* #,##0\ _₫_-;\-* #,##0\ _₫_-;_-* &quot;-&quot;\ _₫_-;_-@_-"/>
    <numFmt numFmtId="168" formatCode="&quot;Yes&quot;;&quot;Yes&quot;;&quot;No&quot;"/>
    <numFmt numFmtId="169" formatCode="&quot;True&quot;;&quot;True&quot;;&quot;False&quot;"/>
    <numFmt numFmtId="170" formatCode="&quot;On&quot;;&quot;On&quot;;&quot;Off&quot;"/>
    <numFmt numFmtId="171" formatCode="[$€-2]\ #,##0.00_);[Red]\([$€-2]\ #,##0.00\)"/>
  </numFmts>
  <fonts count="72">
    <font>
      <sz val="12"/>
      <color theme="1"/>
      <name val="Times New Roman"/>
      <family val="2"/>
    </font>
    <font>
      <sz val="12"/>
      <color indexed="8"/>
      <name val="Times New Roman"/>
      <family val="2"/>
    </font>
    <font>
      <sz val="10"/>
      <color indexed="8"/>
      <name val="Arial"/>
      <family val="2"/>
    </font>
    <font>
      <b/>
      <sz val="16"/>
      <color indexed="8"/>
      <name val="Arial"/>
      <family val="2"/>
    </font>
    <font>
      <sz val="11"/>
      <color indexed="8"/>
      <name val="Arial"/>
      <family val="2"/>
    </font>
    <font>
      <b/>
      <sz val="12"/>
      <color indexed="8"/>
      <name val="Arial"/>
      <family val="2"/>
    </font>
    <font>
      <sz val="12"/>
      <color indexed="8"/>
      <name val="Arial"/>
      <family val="2"/>
    </font>
    <font>
      <b/>
      <sz val="10"/>
      <color indexed="8"/>
      <name val="Arial"/>
      <family val="2"/>
    </font>
    <font>
      <b/>
      <sz val="9"/>
      <name val="Arial"/>
      <family val="2"/>
    </font>
    <font>
      <sz val="9"/>
      <name val="Arial"/>
      <family val="2"/>
    </font>
    <font>
      <b/>
      <sz val="10"/>
      <name val="Arial"/>
      <family val="2"/>
    </font>
    <font>
      <sz val="10"/>
      <name val="Arial"/>
      <family val="2"/>
    </font>
    <font>
      <b/>
      <sz val="9"/>
      <color indexed="8"/>
      <name val="Arial"/>
      <family val="2"/>
    </font>
    <font>
      <i/>
      <sz val="9"/>
      <color indexed="8"/>
      <name val="Arial"/>
      <family val="2"/>
    </font>
    <font>
      <b/>
      <u val="single"/>
      <sz val="10"/>
      <color indexed="8"/>
      <name val="Arial"/>
      <family val="2"/>
    </font>
    <font>
      <b/>
      <u val="single"/>
      <sz val="10"/>
      <name val="Arial"/>
      <family val="2"/>
    </font>
    <font>
      <b/>
      <i/>
      <sz val="10"/>
      <color indexed="8"/>
      <name val="Arial"/>
      <family val="2"/>
    </font>
    <font>
      <i/>
      <sz val="10"/>
      <color indexed="8"/>
      <name val="Arial"/>
      <family val="2"/>
    </font>
    <font>
      <sz val="10"/>
      <color indexed="8"/>
      <name val="Tahoma"/>
      <family val="2"/>
    </font>
    <font>
      <i/>
      <sz val="10"/>
      <color indexed="8"/>
      <name val="Tahoma"/>
      <family val="2"/>
    </font>
    <font>
      <sz val="9"/>
      <name val="Times New Roman"/>
      <family val="1"/>
    </font>
    <font>
      <b/>
      <sz val="11"/>
      <color indexed="8"/>
      <name val="Arial"/>
      <family val="2"/>
    </font>
    <font>
      <b/>
      <sz val="18"/>
      <color indexed="8"/>
      <name val="Arial"/>
      <family val="2"/>
    </font>
    <font>
      <sz val="18"/>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i/>
      <sz val="11"/>
      <color indexed="8"/>
      <name val="Arial"/>
      <family val="2"/>
    </font>
    <font>
      <b/>
      <sz val="16"/>
      <color indexed="18"/>
      <name val="Calibri"/>
      <family val="0"/>
    </font>
    <font>
      <sz val="16"/>
      <color indexed="18"/>
      <name val="Arial"/>
      <family val="0"/>
    </font>
    <font>
      <b/>
      <sz val="15"/>
      <color indexed="10"/>
      <name val="Calibri"/>
      <family val="0"/>
    </font>
    <font>
      <sz val="15"/>
      <color indexed="10"/>
      <name val="Arial"/>
      <family val="0"/>
    </font>
    <font>
      <sz val="11.8"/>
      <color indexed="18"/>
      <name val="Arial"/>
      <family val="0"/>
    </font>
    <font>
      <b/>
      <sz val="11.8"/>
      <color indexed="18"/>
      <name val="Arial"/>
      <family val="0"/>
    </font>
    <font>
      <i/>
      <sz val="11.8"/>
      <color indexed="18"/>
      <name val="Arial"/>
      <family val="0"/>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theme="1"/>
      <name val="Arial"/>
      <family val="2"/>
    </font>
    <font>
      <sz val="11"/>
      <color theme="1"/>
      <name val="Arial"/>
      <family val="2"/>
    </font>
    <font>
      <sz val="10"/>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hair"/>
    </border>
    <border>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style="thin"/>
      <bottom>
        <color indexed="63"/>
      </bottom>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style="thin"/>
      <top style="hair"/>
      <bottom>
        <color indexed="63"/>
      </bottom>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hair"/>
    </border>
    <border>
      <left style="thin"/>
      <right style="thin"/>
      <top>
        <color indexed="63"/>
      </top>
      <bottom style="thin"/>
    </border>
    <border>
      <left/>
      <right style="thin"/>
      <top style="thin"/>
      <bottom/>
    </border>
    <border>
      <left/>
      <right style="thin"/>
      <top/>
      <bottom style="thin"/>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hair"/>
      <bottom>
        <color indexed="63"/>
      </bottom>
    </border>
    <border>
      <left/>
      <right>
        <color indexed="63"/>
      </right>
      <top/>
      <bottom style="double"/>
    </border>
    <border>
      <left>
        <color indexed="63"/>
      </left>
      <right>
        <color indexed="63"/>
      </right>
      <top style="thin"/>
      <bottom style="thin"/>
    </border>
    <border>
      <left/>
      <right style="thin"/>
      <top style="thin"/>
      <bottom style="thin"/>
    </border>
    <border>
      <left style="thin"/>
      <right/>
      <top/>
      <bottom style="thin"/>
    </border>
    <border>
      <left/>
      <right/>
      <top/>
      <bottom style="thin"/>
    </border>
    <border>
      <left style="thin"/>
      <right/>
      <top style="hair"/>
      <bottom style="thin"/>
    </border>
    <border>
      <left/>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2" fillId="0" borderId="0" xfId="0" applyFont="1" applyBorder="1" applyAlignment="1">
      <alignment/>
    </xf>
    <xf numFmtId="0" fontId="2"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164" fontId="8" fillId="0" borderId="11" xfId="42" applyNumberFormat="1" applyFont="1" applyBorder="1" applyAlignment="1">
      <alignment horizontal="center" vertical="center"/>
    </xf>
    <xf numFmtId="0" fontId="9" fillId="0" borderId="12" xfId="0" applyFont="1" applyBorder="1" applyAlignment="1">
      <alignment horizontal="left" vertical="center"/>
    </xf>
    <xf numFmtId="0" fontId="8" fillId="0" borderId="13" xfId="0" applyFont="1" applyBorder="1" applyAlignment="1">
      <alignment horizontal="center" vertical="center"/>
    </xf>
    <xf numFmtId="0" fontId="9" fillId="0" borderId="14" xfId="0" applyFont="1" applyBorder="1" applyAlignment="1">
      <alignment horizontal="left" vertical="center"/>
    </xf>
    <xf numFmtId="0" fontId="8" fillId="0" borderId="15" xfId="0" applyFont="1" applyBorder="1" applyAlignment="1">
      <alignment horizontal="center" vertical="center"/>
    </xf>
    <xf numFmtId="164" fontId="8" fillId="0" borderId="15" xfId="42" applyNumberFormat="1" applyFont="1" applyBorder="1" applyAlignment="1">
      <alignment horizontal="right" vertical="center"/>
    </xf>
    <xf numFmtId="164" fontId="9" fillId="0" borderId="15" xfId="42" applyNumberFormat="1" applyFont="1" applyBorder="1" applyAlignment="1">
      <alignment horizontal="right" vertical="center"/>
    </xf>
    <xf numFmtId="164" fontId="8" fillId="0" borderId="10" xfId="42" applyNumberFormat="1" applyFont="1" applyBorder="1" applyAlignment="1">
      <alignment horizontal="right" vertical="center"/>
    </xf>
    <xf numFmtId="0" fontId="9" fillId="0" borderId="16" xfId="0" applyFont="1" applyBorder="1" applyAlignment="1">
      <alignment horizontal="left" vertical="center"/>
    </xf>
    <xf numFmtId="164" fontId="9" fillId="0" borderId="17" xfId="42" applyNumberFormat="1"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Border="1" applyAlignment="1">
      <alignment/>
    </xf>
    <xf numFmtId="0" fontId="10" fillId="0" borderId="0" xfId="0" applyFont="1" applyBorder="1" applyAlignment="1">
      <alignment vertical="center" wrapText="1"/>
    </xf>
    <xf numFmtId="0" fontId="2" fillId="0" borderId="0" xfId="0" applyFont="1" applyAlignment="1">
      <alignment/>
    </xf>
    <xf numFmtId="0" fontId="18" fillId="0" borderId="0" xfId="0" applyFont="1" applyBorder="1" applyAlignment="1">
      <alignment/>
    </xf>
    <xf numFmtId="0" fontId="7" fillId="0" borderId="0" xfId="0" applyFont="1" applyAlignment="1">
      <alignment/>
    </xf>
    <xf numFmtId="0" fontId="17" fillId="0" borderId="0" xfId="0" applyFont="1" applyBorder="1" applyAlignment="1">
      <alignment vertical="center"/>
    </xf>
    <xf numFmtId="0" fontId="8" fillId="0" borderId="19" xfId="0" applyFont="1" applyBorder="1" applyAlignment="1">
      <alignment horizontal="center" vertical="center" wrapText="1"/>
    </xf>
    <xf numFmtId="0" fontId="2" fillId="0" borderId="0" xfId="0" applyFont="1" applyBorder="1" applyAlignment="1">
      <alignment vertical="center"/>
    </xf>
    <xf numFmtId="0" fontId="7" fillId="0" borderId="0" xfId="0" applyFont="1" applyBorder="1" applyAlignment="1">
      <alignment/>
    </xf>
    <xf numFmtId="0" fontId="17" fillId="0" borderId="0" xfId="0" applyFont="1" applyBorder="1" applyAlignment="1">
      <alignment horizontal="center" vertical="center"/>
    </xf>
    <xf numFmtId="0" fontId="19" fillId="0" borderId="0" xfId="0" applyFont="1" applyBorder="1" applyAlignment="1">
      <alignment horizontal="center" vertical="top"/>
    </xf>
    <xf numFmtId="0" fontId="8" fillId="0" borderId="20" xfId="0" applyFont="1" applyBorder="1" applyAlignment="1">
      <alignment horizontal="center" vertical="center"/>
    </xf>
    <xf numFmtId="0" fontId="12" fillId="0" borderId="0" xfId="0" applyFont="1" applyBorder="1" applyAlignment="1">
      <alignment horizontal="center"/>
    </xf>
    <xf numFmtId="0" fontId="9" fillId="0" borderId="21" xfId="0" applyFont="1" applyBorder="1" applyAlignment="1">
      <alignment horizontal="left" vertical="center"/>
    </xf>
    <xf numFmtId="164" fontId="9" fillId="0" borderId="22" xfId="42" applyNumberFormat="1" applyFont="1" applyBorder="1" applyAlignment="1">
      <alignment horizontal="right" vertical="center"/>
    </xf>
    <xf numFmtId="0" fontId="68" fillId="0" borderId="23"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0" xfId="0" applyFont="1" applyFill="1" applyBorder="1" applyAlignment="1">
      <alignment horizontal="left" vertical="center"/>
    </xf>
    <xf numFmtId="0" fontId="68" fillId="0" borderId="12" xfId="0" applyFont="1" applyFill="1" applyBorder="1" applyAlignment="1">
      <alignment vertical="center"/>
    </xf>
    <xf numFmtId="0" fontId="68" fillId="0" borderId="25" xfId="0" applyFont="1" applyFill="1" applyBorder="1" applyAlignment="1">
      <alignment vertical="center"/>
    </xf>
    <xf numFmtId="0" fontId="69" fillId="0" borderId="14" xfId="0" applyFont="1" applyFill="1" applyBorder="1" applyAlignment="1">
      <alignment vertical="center"/>
    </xf>
    <xf numFmtId="0" fontId="69" fillId="0" borderId="26" xfId="0" applyFont="1" applyFill="1" applyBorder="1" applyAlignment="1">
      <alignment vertical="center"/>
    </xf>
    <xf numFmtId="0" fontId="69" fillId="0" borderId="27"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28" xfId="0" applyFont="1" applyFill="1" applyBorder="1" applyAlignment="1">
      <alignment horizontal="center" vertical="center"/>
    </xf>
    <xf numFmtId="167" fontId="69" fillId="0" borderId="28" xfId="42" applyNumberFormat="1" applyFont="1" applyFill="1" applyBorder="1" applyAlignment="1">
      <alignment vertical="center"/>
    </xf>
    <xf numFmtId="0" fontId="68" fillId="0" borderId="10" xfId="0" applyFont="1" applyFill="1" applyBorder="1" applyAlignment="1">
      <alignment horizontal="left" vertical="center" wrapText="1"/>
    </xf>
    <xf numFmtId="0" fontId="69" fillId="0" borderId="29" xfId="0" applyFont="1" applyFill="1" applyBorder="1" applyAlignment="1">
      <alignment horizontal="left" vertical="center" wrapText="1"/>
    </xf>
    <xf numFmtId="0" fontId="69" fillId="0" borderId="30" xfId="0" applyFont="1" applyFill="1" applyBorder="1" applyAlignment="1">
      <alignment horizontal="left" vertical="center" wrapText="1"/>
    </xf>
    <xf numFmtId="0" fontId="68" fillId="0" borderId="11" xfId="0" applyFont="1" applyFill="1" applyBorder="1" applyAlignment="1">
      <alignment horizontal="center" vertical="center"/>
    </xf>
    <xf numFmtId="0" fontId="68" fillId="0" borderId="28" xfId="0" applyFont="1" applyFill="1" applyBorder="1" applyAlignment="1">
      <alignment horizontal="center" vertical="center"/>
    </xf>
    <xf numFmtId="167" fontId="68" fillId="0" borderId="31" xfId="0" applyNumberFormat="1" applyFont="1" applyFill="1" applyBorder="1" applyAlignment="1">
      <alignment vertical="center"/>
    </xf>
    <xf numFmtId="167" fontId="69" fillId="0" borderId="20" xfId="0" applyNumberFormat="1" applyFont="1" applyFill="1" applyBorder="1" applyAlignment="1">
      <alignment vertical="center"/>
    </xf>
    <xf numFmtId="167" fontId="68" fillId="0" borderId="32" xfId="0" applyNumberFormat="1" applyFont="1" applyFill="1" applyBorder="1" applyAlignment="1">
      <alignment vertical="center"/>
    </xf>
    <xf numFmtId="0" fontId="68" fillId="0" borderId="10" xfId="0" applyFont="1" applyFill="1" applyBorder="1" applyAlignment="1">
      <alignment horizontal="center" vertical="center"/>
    </xf>
    <xf numFmtId="167" fontId="68" fillId="0" borderId="10" xfId="42" applyNumberFormat="1" applyFont="1" applyFill="1" applyBorder="1" applyAlignment="1">
      <alignment horizontal="right" vertical="center"/>
    </xf>
    <xf numFmtId="167" fontId="68" fillId="0" borderId="11" xfId="42" applyNumberFormat="1" applyFont="1" applyFill="1" applyBorder="1" applyAlignment="1">
      <alignment vertical="center"/>
    </xf>
    <xf numFmtId="0" fontId="68" fillId="0" borderId="22" xfId="0" applyFont="1" applyFill="1" applyBorder="1" applyAlignment="1">
      <alignment horizontal="center" vertical="center"/>
    </xf>
    <xf numFmtId="0" fontId="68" fillId="0" borderId="21" xfId="0" applyFont="1" applyFill="1" applyBorder="1" applyAlignment="1">
      <alignment horizontal="center" vertical="center"/>
    </xf>
    <xf numFmtId="167" fontId="68" fillId="0" borderId="28" xfId="42" applyNumberFormat="1" applyFont="1" applyFill="1" applyBorder="1" applyAlignment="1">
      <alignment vertical="center"/>
    </xf>
    <xf numFmtId="0" fontId="8" fillId="0" borderId="19"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Border="1" applyAlignment="1">
      <alignment horizontal="left" vertical="center" wrapText="1"/>
    </xf>
    <xf numFmtId="0" fontId="16" fillId="33" borderId="0" xfId="0" applyFont="1" applyFill="1" applyBorder="1" applyAlignment="1">
      <alignment horizontal="left"/>
    </xf>
    <xf numFmtId="0" fontId="14" fillId="0" borderId="33" xfId="0" applyFont="1" applyBorder="1" applyAlignment="1">
      <alignment horizontal="left" vertical="center" wrapText="1"/>
    </xf>
    <xf numFmtId="0" fontId="8" fillId="0" borderId="14" xfId="0" applyFont="1" applyBorder="1" applyAlignment="1">
      <alignment vertical="center" wrapText="1"/>
    </xf>
    <xf numFmtId="0" fontId="8" fillId="0" borderId="26" xfId="0" applyFont="1" applyBorder="1" applyAlignment="1">
      <alignment vertical="center" wrapText="1"/>
    </xf>
    <xf numFmtId="0" fontId="8" fillId="0" borderId="15" xfId="0" applyFont="1" applyBorder="1" applyAlignment="1">
      <alignment vertical="center" wrapText="1"/>
    </xf>
    <xf numFmtId="0" fontId="9" fillId="0" borderId="14" xfId="0" applyFont="1" applyBorder="1" applyAlignment="1">
      <alignment vertical="center" wrapText="1"/>
    </xf>
    <xf numFmtId="0" fontId="9" fillId="0" borderId="26" xfId="0" applyFont="1" applyBorder="1" applyAlignment="1">
      <alignment vertical="center" wrapText="1"/>
    </xf>
    <xf numFmtId="0" fontId="9" fillId="0" borderId="15" xfId="0" applyFont="1" applyBorder="1" applyAlignment="1">
      <alignment vertical="center" wrapText="1"/>
    </xf>
    <xf numFmtId="0" fontId="22" fillId="0" borderId="0" xfId="0" applyFont="1" applyBorder="1" applyAlignment="1">
      <alignment horizontal="center"/>
    </xf>
    <xf numFmtId="0" fontId="23" fillId="0" borderId="0" xfId="0" applyFont="1" applyBorder="1" applyAlignment="1">
      <alignment horizont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16" xfId="0" applyFont="1" applyBorder="1" applyAlignment="1">
      <alignment vertical="center" wrapText="1"/>
    </xf>
    <xf numFmtId="0" fontId="8" fillId="0" borderId="34" xfId="0" applyFont="1" applyBorder="1" applyAlignment="1">
      <alignment vertical="center" wrapText="1"/>
    </xf>
    <xf numFmtId="0" fontId="8" fillId="0" borderId="17" xfId="0" applyFont="1" applyBorder="1" applyAlignment="1">
      <alignment vertical="center" wrapText="1"/>
    </xf>
    <xf numFmtId="0" fontId="10" fillId="0" borderId="0" xfId="0" applyFont="1" applyBorder="1" applyAlignment="1">
      <alignment horizontal="left" vertical="center" wrapText="1"/>
    </xf>
    <xf numFmtId="0" fontId="12" fillId="0" borderId="0" xfId="0" applyFont="1" applyBorder="1" applyAlignment="1">
      <alignment horizontal="center"/>
    </xf>
    <xf numFmtId="0" fontId="3"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8" fillId="0" borderId="13" xfId="0" applyFont="1" applyBorder="1" applyAlignment="1">
      <alignment vertical="center" wrapText="1"/>
    </xf>
    <xf numFmtId="0" fontId="9" fillId="0" borderId="14" xfId="0" applyFont="1" applyBorder="1" applyAlignment="1">
      <alignment horizontal="left" vertical="center" wrapText="1"/>
    </xf>
    <xf numFmtId="0" fontId="9" fillId="0" borderId="26" xfId="0" applyFont="1" applyBorder="1" applyAlignment="1">
      <alignment horizontal="left" vertical="center" wrapText="1"/>
    </xf>
    <xf numFmtId="0" fontId="14" fillId="0" borderId="0" xfId="0" applyFont="1" applyBorder="1" applyAlignment="1">
      <alignment horizontal="left" vertical="center" wrapText="1"/>
    </xf>
    <xf numFmtId="0" fontId="7" fillId="0" borderId="0" xfId="0" applyFont="1" applyBorder="1" applyAlignment="1">
      <alignment horizontal="center"/>
    </xf>
    <xf numFmtId="0" fontId="7" fillId="0" borderId="0" xfId="0" applyFont="1" applyBorder="1" applyAlignment="1">
      <alignment horizontal="left" vertical="center"/>
    </xf>
    <xf numFmtId="0" fontId="8" fillId="0" borderId="14" xfId="0" applyFont="1" applyBorder="1" applyAlignment="1">
      <alignment horizontal="left" vertical="center" wrapText="1"/>
    </xf>
    <xf numFmtId="0" fontId="8" fillId="0" borderId="26" xfId="0" applyFont="1" applyBorder="1" applyAlignment="1">
      <alignment horizontal="left" vertical="center" wrapText="1"/>
    </xf>
    <xf numFmtId="0" fontId="8" fillId="0" borderId="18" xfId="0" applyFont="1" applyBorder="1" applyAlignment="1">
      <alignment horizontal="right" vertical="center" wrapText="1"/>
    </xf>
    <xf numFmtId="0" fontId="8" fillId="0" borderId="36" xfId="0" applyFont="1" applyBorder="1" applyAlignment="1">
      <alignment horizontal="right" vertical="center" wrapText="1"/>
    </xf>
    <xf numFmtId="0" fontId="8" fillId="0" borderId="37" xfId="0" applyFont="1" applyBorder="1" applyAlignment="1">
      <alignment horizontal="right" vertical="center" wrapText="1"/>
    </xf>
    <xf numFmtId="0" fontId="2" fillId="0" borderId="0" xfId="0" applyFont="1" applyAlignment="1">
      <alignment horizontal="left" vertical="center"/>
    </xf>
    <xf numFmtId="0" fontId="9" fillId="0" borderId="15" xfId="0" applyFont="1" applyBorder="1" applyAlignment="1">
      <alignment horizontal="left" vertical="center" wrapText="1"/>
    </xf>
    <xf numFmtId="0" fontId="70" fillId="0" borderId="16" xfId="0" applyFont="1" applyFill="1" applyBorder="1" applyAlignment="1">
      <alignment horizontal="left" vertical="center" wrapText="1"/>
    </xf>
    <xf numFmtId="0" fontId="70" fillId="0" borderId="34"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22" xfId="0" applyFont="1" applyFill="1" applyBorder="1" applyAlignment="1">
      <alignment horizontal="left" vertical="center" wrapText="1"/>
    </xf>
    <xf numFmtId="0" fontId="71" fillId="0" borderId="19" xfId="0" applyFont="1" applyFill="1" applyBorder="1" applyAlignment="1">
      <alignment horizontal="left" vertical="top" wrapText="1"/>
    </xf>
    <xf numFmtId="0" fontId="69" fillId="0" borderId="33" xfId="0" applyFont="1" applyFill="1" applyBorder="1" applyAlignment="1">
      <alignment horizontal="left" vertical="top"/>
    </xf>
    <xf numFmtId="0" fontId="69" fillId="0" borderId="29" xfId="0" applyFont="1" applyFill="1" applyBorder="1" applyAlignment="1">
      <alignment horizontal="left" vertical="top"/>
    </xf>
    <xf numFmtId="0" fontId="69" fillId="0" borderId="21" xfId="0" applyFont="1" applyFill="1" applyBorder="1" applyAlignment="1">
      <alignment horizontal="left" vertical="top"/>
    </xf>
    <xf numFmtId="0" fontId="69" fillId="0" borderId="0" xfId="0" applyFont="1" applyFill="1" applyBorder="1" applyAlignment="1">
      <alignment horizontal="left" vertical="top"/>
    </xf>
    <xf numFmtId="0" fontId="69" fillId="0" borderId="22" xfId="0" applyFont="1" applyFill="1" applyBorder="1" applyAlignment="1">
      <alignment horizontal="left" vertical="top"/>
    </xf>
    <xf numFmtId="0" fontId="69" fillId="0" borderId="38" xfId="0" applyFont="1" applyFill="1" applyBorder="1" applyAlignment="1">
      <alignment horizontal="left" vertical="top"/>
    </xf>
    <xf numFmtId="0" fontId="69" fillId="0" borderId="39" xfId="0" applyFont="1" applyFill="1" applyBorder="1" applyAlignment="1">
      <alignment horizontal="left" vertical="top"/>
    </xf>
    <xf numFmtId="0" fontId="69" fillId="0" borderId="30" xfId="0" applyFont="1" applyFill="1" applyBorder="1" applyAlignment="1">
      <alignment horizontal="left" vertical="top"/>
    </xf>
    <xf numFmtId="0" fontId="68" fillId="0" borderId="40" xfId="0" applyFont="1" applyFill="1" applyBorder="1" applyAlignment="1">
      <alignment horizontal="left" vertical="center" wrapText="1"/>
    </xf>
    <xf numFmtId="0" fontId="68" fillId="0" borderId="4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1</xdr:row>
      <xdr:rowOff>38100</xdr:rowOff>
    </xdr:from>
    <xdr:to>
      <xdr:col>5</xdr:col>
      <xdr:colOff>942975</xdr:colOff>
      <xdr:row>1</xdr:row>
      <xdr:rowOff>285750</xdr:rowOff>
    </xdr:to>
    <xdr:sp>
      <xdr:nvSpPr>
        <xdr:cNvPr id="1" name="Rectangle 6"/>
        <xdr:cNvSpPr>
          <a:spLocks/>
        </xdr:cNvSpPr>
      </xdr:nvSpPr>
      <xdr:spPr>
        <a:xfrm>
          <a:off x="5915025" y="1190625"/>
          <a:ext cx="10858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Số: 2022</a:t>
          </a:r>
        </a:p>
      </xdr:txBody>
    </xdr:sp>
    <xdr:clientData/>
  </xdr:twoCellAnchor>
  <xdr:twoCellAnchor>
    <xdr:from>
      <xdr:col>0</xdr:col>
      <xdr:colOff>47625</xdr:colOff>
      <xdr:row>0</xdr:row>
      <xdr:rowOff>47625</xdr:rowOff>
    </xdr:from>
    <xdr:to>
      <xdr:col>1</xdr:col>
      <xdr:colOff>1028700</xdr:colOff>
      <xdr:row>0</xdr:row>
      <xdr:rowOff>1000125</xdr:rowOff>
    </xdr:to>
    <xdr:pic>
      <xdr:nvPicPr>
        <xdr:cNvPr id="2" name="Picture 8" descr="Gip"/>
        <xdr:cNvPicPr preferRelativeResize="1">
          <a:picLocks noChangeAspect="1"/>
        </xdr:cNvPicPr>
      </xdr:nvPicPr>
      <xdr:blipFill>
        <a:blip r:embed="rId1"/>
        <a:stretch>
          <a:fillRect/>
        </a:stretch>
      </xdr:blipFill>
      <xdr:spPr>
        <a:xfrm>
          <a:off x="47625" y="47625"/>
          <a:ext cx="1333500" cy="952500"/>
        </a:xfrm>
        <a:prstGeom prst="rect">
          <a:avLst/>
        </a:prstGeom>
        <a:noFill/>
        <a:ln w="9525" cmpd="sng">
          <a:noFill/>
        </a:ln>
      </xdr:spPr>
    </xdr:pic>
    <xdr:clientData/>
  </xdr:twoCellAnchor>
  <xdr:twoCellAnchor>
    <xdr:from>
      <xdr:col>1</xdr:col>
      <xdr:colOff>1066800</xdr:colOff>
      <xdr:row>0</xdr:row>
      <xdr:rowOff>19050</xdr:rowOff>
    </xdr:from>
    <xdr:to>
      <xdr:col>4</xdr:col>
      <xdr:colOff>657225</xdr:colOff>
      <xdr:row>0</xdr:row>
      <xdr:rowOff>1133475</xdr:rowOff>
    </xdr:to>
    <xdr:sp>
      <xdr:nvSpPr>
        <xdr:cNvPr id="3" name="Rectangle 2456"/>
        <xdr:cNvSpPr>
          <a:spLocks/>
        </xdr:cNvSpPr>
      </xdr:nvSpPr>
      <xdr:spPr>
        <a:xfrm>
          <a:off x="1419225" y="19050"/>
          <a:ext cx="4419600" cy="11144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80"/>
              </a:solidFill>
            </a:rPr>
            <a:t>CÔNG TY TNHH CÔNG NGHỆ KỸ THUẬT GIA PHÁT</a:t>
          </a:r>
          <a:r>
            <a:rPr lang="en-US" cap="none" sz="1600" b="0" i="0" u="none" baseline="0">
              <a:solidFill>
                <a:srgbClr val="000080"/>
              </a:solidFill>
            </a:rPr>
            <a:t>
</a:t>
          </a:r>
          <a:r>
            <a:rPr lang="en-US" cap="none" sz="1500" b="1" i="0" u="none" baseline="0">
              <a:solidFill>
                <a:srgbClr val="FF0000"/>
              </a:solidFill>
            </a:rPr>
            <a:t>ĐƠN VỊ PHÂN PHỐI UPS SANTAK CHÍNH HÃNG </a:t>
          </a:r>
          <a:r>
            <a:rPr lang="en-US" cap="none" sz="1500" b="0" i="0" u="none" baseline="0">
              <a:solidFill>
                <a:srgbClr val="FF0000"/>
              </a:solidFill>
            </a:rPr>
            <a:t>
</a:t>
          </a:r>
          <a:r>
            <a:rPr lang="en-US" cap="none" sz="1180" b="0" i="0" u="none" baseline="0">
              <a:solidFill>
                <a:srgbClr val="000080"/>
              </a:solidFill>
            </a:rPr>
            <a:t>Add: Số 10 phố Trung Hòa, P.Trung Hòa, Q. Cầu Giấy,TP.Hà Nội
</a:t>
          </a:r>
          <a:r>
            <a:rPr lang="en-US" cap="none" sz="1180" b="0" i="0" u="none" baseline="0">
              <a:solidFill>
                <a:srgbClr val="000080"/>
              </a:solidFill>
            </a:rPr>
            <a:t>Tell : 024 3783 1247 / 0934445888-  </a:t>
          </a:r>
          <a:r>
            <a:rPr lang="en-US" cap="none" sz="1180" b="1" i="0" u="none" baseline="0">
              <a:solidFill>
                <a:srgbClr val="000080"/>
              </a:solidFill>
            </a:rPr>
            <a:t>Fax</a:t>
          </a:r>
          <a:r>
            <a:rPr lang="en-US" cap="none" sz="1180" b="0" i="0" u="none" baseline="0">
              <a:solidFill>
                <a:srgbClr val="000080"/>
              </a:solidFill>
            </a:rPr>
            <a:t>: 024 3783 1365
</a:t>
          </a:r>
          <a:r>
            <a:rPr lang="en-US" cap="none" sz="1180" b="0" i="0" u="none" baseline="0">
              <a:solidFill>
                <a:srgbClr val="000080"/>
              </a:solidFill>
            </a:rPr>
            <a:t>Mail: giaphatsantak@gmail.com</a:t>
          </a:r>
          <a:r>
            <a:rPr lang="en-US" cap="none" sz="1180" b="0" i="1" u="none" baseline="0">
              <a:solidFill>
                <a:srgbClr val="000080"/>
              </a:solidFill>
            </a:rPr>
            <a:t>  -  </a:t>
          </a:r>
          <a:r>
            <a:rPr lang="en-US" cap="none" sz="1180" b="1" i="0" u="none" baseline="0">
              <a:solidFill>
                <a:srgbClr val="000080"/>
              </a:solidFill>
            </a:rPr>
            <a:t>Website:  </a:t>
          </a:r>
          <a:r>
            <a:rPr lang="en-US" cap="none" sz="1180" b="0" i="0" u="none" baseline="0">
              <a:solidFill>
                <a:srgbClr val="000080"/>
              </a:solidFill>
            </a:rPr>
            <a:t>giaphat.vn</a:t>
          </a:r>
        </a:p>
      </xdr:txBody>
    </xdr:sp>
    <xdr:clientData/>
  </xdr:twoCellAnchor>
  <xdr:twoCellAnchor editAs="oneCell">
    <xdr:from>
      <xdr:col>4</xdr:col>
      <xdr:colOff>733425</xdr:colOff>
      <xdr:row>0</xdr:row>
      <xdr:rowOff>66675</xdr:rowOff>
    </xdr:from>
    <xdr:to>
      <xdr:col>5</xdr:col>
      <xdr:colOff>952500</xdr:colOff>
      <xdr:row>0</xdr:row>
      <xdr:rowOff>1066800</xdr:rowOff>
    </xdr:to>
    <xdr:pic>
      <xdr:nvPicPr>
        <xdr:cNvPr id="4" name="Picture 9"/>
        <xdr:cNvPicPr preferRelativeResize="1">
          <a:picLocks noChangeAspect="1"/>
        </xdr:cNvPicPr>
      </xdr:nvPicPr>
      <xdr:blipFill>
        <a:blip r:embed="rId2"/>
        <a:stretch>
          <a:fillRect/>
        </a:stretch>
      </xdr:blipFill>
      <xdr:spPr>
        <a:xfrm>
          <a:off x="5915025" y="66675"/>
          <a:ext cx="10953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1</xdr:row>
      <xdr:rowOff>47625</xdr:rowOff>
    </xdr:from>
    <xdr:to>
      <xdr:col>5</xdr:col>
      <xdr:colOff>952500</xdr:colOff>
      <xdr:row>1</xdr:row>
      <xdr:rowOff>295275</xdr:rowOff>
    </xdr:to>
    <xdr:sp>
      <xdr:nvSpPr>
        <xdr:cNvPr id="1" name="Rectangle 6"/>
        <xdr:cNvSpPr>
          <a:spLocks/>
        </xdr:cNvSpPr>
      </xdr:nvSpPr>
      <xdr:spPr>
        <a:xfrm>
          <a:off x="5915025" y="1200150"/>
          <a:ext cx="118110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Số: 2022</a:t>
          </a:r>
        </a:p>
      </xdr:txBody>
    </xdr:sp>
    <xdr:clientData/>
  </xdr:twoCellAnchor>
  <xdr:twoCellAnchor>
    <xdr:from>
      <xdr:col>0</xdr:col>
      <xdr:colOff>47625</xdr:colOff>
      <xdr:row>0</xdr:row>
      <xdr:rowOff>47625</xdr:rowOff>
    </xdr:from>
    <xdr:to>
      <xdr:col>1</xdr:col>
      <xdr:colOff>1028700</xdr:colOff>
      <xdr:row>0</xdr:row>
      <xdr:rowOff>1000125</xdr:rowOff>
    </xdr:to>
    <xdr:pic>
      <xdr:nvPicPr>
        <xdr:cNvPr id="2" name="Picture 8" descr="Gip"/>
        <xdr:cNvPicPr preferRelativeResize="1">
          <a:picLocks noChangeAspect="1"/>
        </xdr:cNvPicPr>
      </xdr:nvPicPr>
      <xdr:blipFill>
        <a:blip r:embed="rId1"/>
        <a:stretch>
          <a:fillRect/>
        </a:stretch>
      </xdr:blipFill>
      <xdr:spPr>
        <a:xfrm>
          <a:off x="47625" y="47625"/>
          <a:ext cx="1333500" cy="952500"/>
        </a:xfrm>
        <a:prstGeom prst="rect">
          <a:avLst/>
        </a:prstGeom>
        <a:noFill/>
        <a:ln w="9525" cmpd="sng">
          <a:noFill/>
        </a:ln>
      </xdr:spPr>
    </xdr:pic>
    <xdr:clientData/>
  </xdr:twoCellAnchor>
  <xdr:twoCellAnchor>
    <xdr:from>
      <xdr:col>1</xdr:col>
      <xdr:colOff>1066800</xdr:colOff>
      <xdr:row>0</xdr:row>
      <xdr:rowOff>19050</xdr:rowOff>
    </xdr:from>
    <xdr:to>
      <xdr:col>4</xdr:col>
      <xdr:colOff>657225</xdr:colOff>
      <xdr:row>0</xdr:row>
      <xdr:rowOff>1133475</xdr:rowOff>
    </xdr:to>
    <xdr:sp>
      <xdr:nvSpPr>
        <xdr:cNvPr id="3" name="Rectangle 2456"/>
        <xdr:cNvSpPr>
          <a:spLocks/>
        </xdr:cNvSpPr>
      </xdr:nvSpPr>
      <xdr:spPr>
        <a:xfrm>
          <a:off x="1419225" y="19050"/>
          <a:ext cx="4505325" cy="11144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80"/>
              </a:solidFill>
            </a:rPr>
            <a:t>CÔNG TY TNHH CÔNG NGHỆ KỸ THUẬT GIA PHÁT</a:t>
          </a:r>
          <a:r>
            <a:rPr lang="en-US" cap="none" sz="1600" b="0" i="0" u="none" baseline="0">
              <a:solidFill>
                <a:srgbClr val="000080"/>
              </a:solidFill>
            </a:rPr>
            <a:t>
</a:t>
          </a:r>
          <a:r>
            <a:rPr lang="en-US" cap="none" sz="1500" b="1" i="0" u="none" baseline="0">
              <a:solidFill>
                <a:srgbClr val="FF0000"/>
              </a:solidFill>
            </a:rPr>
            <a:t>ĐƠN VỊ PHÂN PHỐI UPS SANTAK CHÍNH HÃNG </a:t>
          </a:r>
          <a:r>
            <a:rPr lang="en-US" cap="none" sz="1500" b="0" i="0" u="none" baseline="0">
              <a:solidFill>
                <a:srgbClr val="FF0000"/>
              </a:solidFill>
            </a:rPr>
            <a:t>
</a:t>
          </a:r>
          <a:r>
            <a:rPr lang="en-US" cap="none" sz="1180" b="0" i="0" u="none" baseline="0">
              <a:solidFill>
                <a:srgbClr val="000080"/>
              </a:solidFill>
            </a:rPr>
            <a:t>Add: Số 10 phố Trung Hòa, P.Trung Hòa, Q. Cầu Giấy,TP.Hà Nội
</a:t>
          </a:r>
          <a:r>
            <a:rPr lang="en-US" cap="none" sz="1180" b="0" i="0" u="none" baseline="0">
              <a:solidFill>
                <a:srgbClr val="000080"/>
              </a:solidFill>
            </a:rPr>
            <a:t>Tell : 024 3783 1247 / 0934445888-  </a:t>
          </a:r>
          <a:r>
            <a:rPr lang="en-US" cap="none" sz="1180" b="1" i="0" u="none" baseline="0">
              <a:solidFill>
                <a:srgbClr val="000080"/>
              </a:solidFill>
            </a:rPr>
            <a:t>Fax</a:t>
          </a:r>
          <a:r>
            <a:rPr lang="en-US" cap="none" sz="1180" b="0" i="0" u="none" baseline="0">
              <a:solidFill>
                <a:srgbClr val="000080"/>
              </a:solidFill>
            </a:rPr>
            <a:t>: 024 3783 1365
</a:t>
          </a:r>
          <a:r>
            <a:rPr lang="en-US" cap="none" sz="1180" b="0" i="0" u="none" baseline="0">
              <a:solidFill>
                <a:srgbClr val="000080"/>
              </a:solidFill>
            </a:rPr>
            <a:t>Mail: giaphatsantak@gmail.com</a:t>
          </a:r>
          <a:r>
            <a:rPr lang="en-US" cap="none" sz="1180" b="0" i="1" u="none" baseline="0">
              <a:solidFill>
                <a:srgbClr val="000080"/>
              </a:solidFill>
            </a:rPr>
            <a:t>  -  </a:t>
          </a:r>
          <a:r>
            <a:rPr lang="en-US" cap="none" sz="1180" b="1" i="0" u="none" baseline="0">
              <a:solidFill>
                <a:srgbClr val="000080"/>
              </a:solidFill>
            </a:rPr>
            <a:t>Website:  </a:t>
          </a:r>
          <a:r>
            <a:rPr lang="en-US" cap="none" sz="1180" b="0" i="0" u="none" baseline="0">
              <a:solidFill>
                <a:srgbClr val="000080"/>
              </a:solidFill>
            </a:rPr>
            <a:t>giaphat.vn</a:t>
          </a:r>
        </a:p>
      </xdr:txBody>
    </xdr:sp>
    <xdr:clientData/>
  </xdr:twoCellAnchor>
  <xdr:twoCellAnchor editAs="oneCell">
    <xdr:from>
      <xdr:col>4</xdr:col>
      <xdr:colOff>657225</xdr:colOff>
      <xdr:row>0</xdr:row>
      <xdr:rowOff>66675</xdr:rowOff>
    </xdr:from>
    <xdr:to>
      <xdr:col>5</xdr:col>
      <xdr:colOff>952500</xdr:colOff>
      <xdr:row>0</xdr:row>
      <xdr:rowOff>1066800</xdr:rowOff>
    </xdr:to>
    <xdr:pic>
      <xdr:nvPicPr>
        <xdr:cNvPr id="4" name="Picture 14"/>
        <xdr:cNvPicPr preferRelativeResize="1">
          <a:picLocks noChangeAspect="1"/>
        </xdr:cNvPicPr>
      </xdr:nvPicPr>
      <xdr:blipFill>
        <a:blip r:embed="rId2"/>
        <a:stretch>
          <a:fillRect/>
        </a:stretch>
      </xdr:blipFill>
      <xdr:spPr>
        <a:xfrm>
          <a:off x="5924550" y="66675"/>
          <a:ext cx="11715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47625</xdr:rowOff>
    </xdr:from>
    <xdr:to>
      <xdr:col>5</xdr:col>
      <xdr:colOff>933450</xdr:colOff>
      <xdr:row>1</xdr:row>
      <xdr:rowOff>257175</xdr:rowOff>
    </xdr:to>
    <xdr:sp>
      <xdr:nvSpPr>
        <xdr:cNvPr id="1" name="Rectangle 6"/>
        <xdr:cNvSpPr>
          <a:spLocks/>
        </xdr:cNvSpPr>
      </xdr:nvSpPr>
      <xdr:spPr>
        <a:xfrm>
          <a:off x="6048375" y="1200150"/>
          <a:ext cx="1209675" cy="209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Số: 2022</a:t>
          </a:r>
        </a:p>
      </xdr:txBody>
    </xdr:sp>
    <xdr:clientData/>
  </xdr:twoCellAnchor>
  <xdr:twoCellAnchor>
    <xdr:from>
      <xdr:col>0</xdr:col>
      <xdr:colOff>47625</xdr:colOff>
      <xdr:row>0</xdr:row>
      <xdr:rowOff>47625</xdr:rowOff>
    </xdr:from>
    <xdr:to>
      <xdr:col>1</xdr:col>
      <xdr:colOff>962025</xdr:colOff>
      <xdr:row>0</xdr:row>
      <xdr:rowOff>1057275</xdr:rowOff>
    </xdr:to>
    <xdr:pic>
      <xdr:nvPicPr>
        <xdr:cNvPr id="2" name="Picture 8" descr="Gip"/>
        <xdr:cNvPicPr preferRelativeResize="1">
          <a:picLocks noChangeAspect="1"/>
        </xdr:cNvPicPr>
      </xdr:nvPicPr>
      <xdr:blipFill>
        <a:blip r:embed="rId1"/>
        <a:stretch>
          <a:fillRect/>
        </a:stretch>
      </xdr:blipFill>
      <xdr:spPr>
        <a:xfrm>
          <a:off x="47625" y="47625"/>
          <a:ext cx="1419225" cy="1009650"/>
        </a:xfrm>
        <a:prstGeom prst="rect">
          <a:avLst/>
        </a:prstGeom>
        <a:noFill/>
        <a:ln w="9525" cmpd="sng">
          <a:noFill/>
        </a:ln>
      </xdr:spPr>
    </xdr:pic>
    <xdr:clientData/>
  </xdr:twoCellAnchor>
  <xdr:twoCellAnchor>
    <xdr:from>
      <xdr:col>1</xdr:col>
      <xdr:colOff>1038225</xdr:colOff>
      <xdr:row>0</xdr:row>
      <xdr:rowOff>19050</xdr:rowOff>
    </xdr:from>
    <xdr:to>
      <xdr:col>4</xdr:col>
      <xdr:colOff>647700</xdr:colOff>
      <xdr:row>0</xdr:row>
      <xdr:rowOff>1133475</xdr:rowOff>
    </xdr:to>
    <xdr:sp>
      <xdr:nvSpPr>
        <xdr:cNvPr id="3" name="Rectangle 2456"/>
        <xdr:cNvSpPr>
          <a:spLocks/>
        </xdr:cNvSpPr>
      </xdr:nvSpPr>
      <xdr:spPr>
        <a:xfrm>
          <a:off x="1543050" y="19050"/>
          <a:ext cx="4467225" cy="11144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80"/>
              </a:solidFill>
            </a:rPr>
            <a:t>CÔNG TY TNHH CÔNG NGHỆ KỸ THUẬT GIA PHÁT</a:t>
          </a:r>
          <a:r>
            <a:rPr lang="en-US" cap="none" sz="1600" b="0" i="0" u="none" baseline="0">
              <a:solidFill>
                <a:srgbClr val="000080"/>
              </a:solidFill>
            </a:rPr>
            <a:t>
</a:t>
          </a:r>
          <a:r>
            <a:rPr lang="en-US" cap="none" sz="1500" b="1" i="0" u="none" baseline="0">
              <a:solidFill>
                <a:srgbClr val="FF0000"/>
              </a:solidFill>
            </a:rPr>
            <a:t>ĐƠN VỊ PHÂN PHỐI UPS SANTAK CHÍNH HÃNG </a:t>
          </a:r>
          <a:r>
            <a:rPr lang="en-US" cap="none" sz="1500" b="0" i="0" u="none" baseline="0">
              <a:solidFill>
                <a:srgbClr val="FF0000"/>
              </a:solidFill>
            </a:rPr>
            <a:t>
</a:t>
          </a:r>
          <a:r>
            <a:rPr lang="en-US" cap="none" sz="1180" b="0" i="0" u="none" baseline="0">
              <a:solidFill>
                <a:srgbClr val="000080"/>
              </a:solidFill>
            </a:rPr>
            <a:t>Add: Số 10 phố Trung Hòa, P.Trung Hòa, Q. Cầu Giấy,TP.Hà Nội
</a:t>
          </a:r>
          <a:r>
            <a:rPr lang="en-US" cap="none" sz="1180" b="0" i="0" u="none" baseline="0">
              <a:solidFill>
                <a:srgbClr val="000080"/>
              </a:solidFill>
            </a:rPr>
            <a:t>Tell : 024 3783 1247 / 0934445888-  </a:t>
          </a:r>
          <a:r>
            <a:rPr lang="en-US" cap="none" sz="1180" b="1" i="0" u="none" baseline="0">
              <a:solidFill>
                <a:srgbClr val="000080"/>
              </a:solidFill>
            </a:rPr>
            <a:t>Fax</a:t>
          </a:r>
          <a:r>
            <a:rPr lang="en-US" cap="none" sz="1180" b="0" i="0" u="none" baseline="0">
              <a:solidFill>
                <a:srgbClr val="000080"/>
              </a:solidFill>
            </a:rPr>
            <a:t>: 024 3783 1365
</a:t>
          </a:r>
          <a:r>
            <a:rPr lang="en-US" cap="none" sz="1180" b="0" i="0" u="none" baseline="0">
              <a:solidFill>
                <a:srgbClr val="000080"/>
              </a:solidFill>
            </a:rPr>
            <a:t>Mail: giaphatsantak@gmail.com</a:t>
          </a:r>
          <a:r>
            <a:rPr lang="en-US" cap="none" sz="1180" b="0" i="1" u="none" baseline="0">
              <a:solidFill>
                <a:srgbClr val="000080"/>
              </a:solidFill>
            </a:rPr>
            <a:t>  -  </a:t>
          </a:r>
          <a:r>
            <a:rPr lang="en-US" cap="none" sz="1180" b="1" i="0" u="none" baseline="0">
              <a:solidFill>
                <a:srgbClr val="000080"/>
              </a:solidFill>
            </a:rPr>
            <a:t>Website:  </a:t>
          </a:r>
          <a:r>
            <a:rPr lang="en-US" cap="none" sz="1180" b="0" i="0" u="none" baseline="0">
              <a:solidFill>
                <a:srgbClr val="000080"/>
              </a:solidFill>
            </a:rPr>
            <a:t>giaphat.vn</a:t>
          </a:r>
        </a:p>
      </xdr:txBody>
    </xdr:sp>
    <xdr:clientData/>
  </xdr:twoCellAnchor>
  <xdr:twoCellAnchor editAs="oneCell">
    <xdr:from>
      <xdr:col>4</xdr:col>
      <xdr:colOff>676275</xdr:colOff>
      <xdr:row>0</xdr:row>
      <xdr:rowOff>66675</xdr:rowOff>
    </xdr:from>
    <xdr:to>
      <xdr:col>5</xdr:col>
      <xdr:colOff>952500</xdr:colOff>
      <xdr:row>0</xdr:row>
      <xdr:rowOff>1066800</xdr:rowOff>
    </xdr:to>
    <xdr:pic>
      <xdr:nvPicPr>
        <xdr:cNvPr id="4" name="Picture 12"/>
        <xdr:cNvPicPr preferRelativeResize="1">
          <a:picLocks noChangeAspect="1"/>
        </xdr:cNvPicPr>
      </xdr:nvPicPr>
      <xdr:blipFill>
        <a:blip r:embed="rId2"/>
        <a:stretch>
          <a:fillRect/>
        </a:stretch>
      </xdr:blipFill>
      <xdr:spPr>
        <a:xfrm>
          <a:off x="6038850" y="66675"/>
          <a:ext cx="12382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xdr:row>
      <xdr:rowOff>38100</xdr:rowOff>
    </xdr:from>
    <xdr:to>
      <xdr:col>5</xdr:col>
      <xdr:colOff>962025</xdr:colOff>
      <xdr:row>1</xdr:row>
      <xdr:rowOff>247650</xdr:rowOff>
    </xdr:to>
    <xdr:sp>
      <xdr:nvSpPr>
        <xdr:cNvPr id="1" name="Rectangle 6"/>
        <xdr:cNvSpPr>
          <a:spLocks/>
        </xdr:cNvSpPr>
      </xdr:nvSpPr>
      <xdr:spPr>
        <a:xfrm>
          <a:off x="6048375" y="1190625"/>
          <a:ext cx="1162050" cy="209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Số: 2022</a:t>
          </a:r>
        </a:p>
      </xdr:txBody>
    </xdr:sp>
    <xdr:clientData/>
  </xdr:twoCellAnchor>
  <xdr:twoCellAnchor>
    <xdr:from>
      <xdr:col>0</xdr:col>
      <xdr:colOff>47625</xdr:colOff>
      <xdr:row>0</xdr:row>
      <xdr:rowOff>47625</xdr:rowOff>
    </xdr:from>
    <xdr:to>
      <xdr:col>1</xdr:col>
      <xdr:colOff>1028700</xdr:colOff>
      <xdr:row>0</xdr:row>
      <xdr:rowOff>1000125</xdr:rowOff>
    </xdr:to>
    <xdr:pic>
      <xdr:nvPicPr>
        <xdr:cNvPr id="2" name="Picture 8" descr="Gip"/>
        <xdr:cNvPicPr preferRelativeResize="1">
          <a:picLocks noChangeAspect="1"/>
        </xdr:cNvPicPr>
      </xdr:nvPicPr>
      <xdr:blipFill>
        <a:blip r:embed="rId1"/>
        <a:stretch>
          <a:fillRect/>
        </a:stretch>
      </xdr:blipFill>
      <xdr:spPr>
        <a:xfrm>
          <a:off x="47625" y="47625"/>
          <a:ext cx="1333500" cy="952500"/>
        </a:xfrm>
        <a:prstGeom prst="rect">
          <a:avLst/>
        </a:prstGeom>
        <a:noFill/>
        <a:ln w="9525" cmpd="sng">
          <a:noFill/>
        </a:ln>
      </xdr:spPr>
    </xdr:pic>
    <xdr:clientData/>
  </xdr:twoCellAnchor>
  <xdr:twoCellAnchor>
    <xdr:from>
      <xdr:col>1</xdr:col>
      <xdr:colOff>1085850</xdr:colOff>
      <xdr:row>0</xdr:row>
      <xdr:rowOff>47625</xdr:rowOff>
    </xdr:from>
    <xdr:to>
      <xdr:col>4</xdr:col>
      <xdr:colOff>561975</xdr:colOff>
      <xdr:row>0</xdr:row>
      <xdr:rowOff>1104900</xdr:rowOff>
    </xdr:to>
    <xdr:sp>
      <xdr:nvSpPr>
        <xdr:cNvPr id="3" name="Rectangle 2456"/>
        <xdr:cNvSpPr>
          <a:spLocks/>
        </xdr:cNvSpPr>
      </xdr:nvSpPr>
      <xdr:spPr>
        <a:xfrm>
          <a:off x="1438275" y="47625"/>
          <a:ext cx="4495800" cy="105727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80"/>
              </a:solidFill>
            </a:rPr>
            <a:t>CÔNG TY TNHH CÔNG NGHỆ KỸ THUẬT GIA PHÁT</a:t>
          </a:r>
          <a:r>
            <a:rPr lang="en-US" cap="none" sz="1600" b="0" i="0" u="none" baseline="0">
              <a:solidFill>
                <a:srgbClr val="000080"/>
              </a:solidFill>
            </a:rPr>
            <a:t>
</a:t>
          </a:r>
          <a:r>
            <a:rPr lang="en-US" cap="none" sz="1500" b="1" i="0" u="none" baseline="0">
              <a:solidFill>
                <a:srgbClr val="FF0000"/>
              </a:solidFill>
            </a:rPr>
            <a:t>ĐƠN VỊ PHÂN PHỐI UPS SANTAK CHÍNH HÃNG </a:t>
          </a:r>
          <a:r>
            <a:rPr lang="en-US" cap="none" sz="1500" b="0" i="0" u="none" baseline="0">
              <a:solidFill>
                <a:srgbClr val="FF0000"/>
              </a:solidFill>
            </a:rPr>
            <a:t>
</a:t>
          </a:r>
          <a:r>
            <a:rPr lang="en-US" cap="none" sz="1180" b="0" i="0" u="none" baseline="0">
              <a:solidFill>
                <a:srgbClr val="000080"/>
              </a:solidFill>
            </a:rPr>
            <a:t>Add: Số 10 phố Trung Hòa, P.Trung Hòa, Q. Cầu Giấy,TP.Hà Nội
</a:t>
          </a:r>
          <a:r>
            <a:rPr lang="en-US" cap="none" sz="1180" b="0" i="0" u="none" baseline="0">
              <a:solidFill>
                <a:srgbClr val="000080"/>
              </a:solidFill>
            </a:rPr>
            <a:t>Tell : 024 3783 1247 / 0934445888-  </a:t>
          </a:r>
          <a:r>
            <a:rPr lang="en-US" cap="none" sz="1180" b="1" i="0" u="none" baseline="0">
              <a:solidFill>
                <a:srgbClr val="000080"/>
              </a:solidFill>
            </a:rPr>
            <a:t>Fax</a:t>
          </a:r>
          <a:r>
            <a:rPr lang="en-US" cap="none" sz="1180" b="0" i="0" u="none" baseline="0">
              <a:solidFill>
                <a:srgbClr val="000080"/>
              </a:solidFill>
            </a:rPr>
            <a:t>: 024 3783 1365
</a:t>
          </a:r>
          <a:r>
            <a:rPr lang="en-US" cap="none" sz="1180" b="0" i="0" u="none" baseline="0">
              <a:solidFill>
                <a:srgbClr val="000080"/>
              </a:solidFill>
            </a:rPr>
            <a:t>Mail: giaphatsantak@gmail.com</a:t>
          </a:r>
          <a:r>
            <a:rPr lang="en-US" cap="none" sz="1180" b="0" i="1" u="none" baseline="0">
              <a:solidFill>
                <a:srgbClr val="000080"/>
              </a:solidFill>
            </a:rPr>
            <a:t>  -  </a:t>
          </a:r>
          <a:r>
            <a:rPr lang="en-US" cap="none" sz="1180" b="1" i="0" u="none" baseline="0">
              <a:solidFill>
                <a:srgbClr val="000080"/>
              </a:solidFill>
            </a:rPr>
            <a:t>Website:  </a:t>
          </a:r>
          <a:r>
            <a:rPr lang="en-US" cap="none" sz="1180" b="0" i="0" u="none" baseline="0">
              <a:solidFill>
                <a:srgbClr val="000080"/>
              </a:solidFill>
            </a:rPr>
            <a:t>giaphat.vn</a:t>
          </a:r>
        </a:p>
      </xdr:txBody>
    </xdr:sp>
    <xdr:clientData/>
  </xdr:twoCellAnchor>
  <xdr:twoCellAnchor editAs="oneCell">
    <xdr:from>
      <xdr:col>4</xdr:col>
      <xdr:colOff>657225</xdr:colOff>
      <xdr:row>0</xdr:row>
      <xdr:rowOff>66675</xdr:rowOff>
    </xdr:from>
    <xdr:to>
      <xdr:col>5</xdr:col>
      <xdr:colOff>971550</xdr:colOff>
      <xdr:row>0</xdr:row>
      <xdr:rowOff>1152525</xdr:rowOff>
    </xdr:to>
    <xdr:pic>
      <xdr:nvPicPr>
        <xdr:cNvPr id="4" name="Picture 4"/>
        <xdr:cNvPicPr preferRelativeResize="1">
          <a:picLocks noChangeAspect="1"/>
        </xdr:cNvPicPr>
      </xdr:nvPicPr>
      <xdr:blipFill>
        <a:blip r:embed="rId2"/>
        <a:stretch>
          <a:fillRect/>
        </a:stretch>
      </xdr:blipFill>
      <xdr:spPr>
        <a:xfrm>
          <a:off x="6029325" y="66675"/>
          <a:ext cx="11906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4"/>
  <sheetViews>
    <sheetView zoomScalePageLayoutView="0" workbookViewId="0" topLeftCell="A1">
      <selection activeCell="E4" sqref="E4"/>
    </sheetView>
  </sheetViews>
  <sheetFormatPr defaultColWidth="9.125" defaultRowHeight="15.75"/>
  <cols>
    <col min="1" max="1" width="4.625" style="3" customWidth="1"/>
    <col min="2" max="2" width="51.875" style="3" customWidth="1"/>
    <col min="3" max="3" width="5.875" style="3" bestFit="1" customWidth="1"/>
    <col min="4" max="4" width="5.625" style="3" customWidth="1"/>
    <col min="5" max="5" width="11.50390625" style="3" bestFit="1" customWidth="1"/>
    <col min="6" max="6" width="13.375" style="3" customWidth="1"/>
    <col min="7" max="16384" width="9.125" style="3" customWidth="1"/>
  </cols>
  <sheetData>
    <row r="1" spans="1:6" s="1" customFormat="1" ht="90.75" customHeight="1" thickBot="1">
      <c r="A1" s="82" t="s">
        <v>98</v>
      </c>
      <c r="B1" s="83"/>
      <c r="C1" s="83"/>
      <c r="D1" s="83"/>
      <c r="E1" s="83"/>
      <c r="F1" s="83"/>
    </row>
    <row r="2" spans="1:6" ht="24" thickTop="1">
      <c r="A2" s="73" t="s">
        <v>12</v>
      </c>
      <c r="B2" s="74"/>
      <c r="C2" s="74"/>
      <c r="D2" s="74"/>
      <c r="E2" s="74"/>
      <c r="F2" s="74"/>
    </row>
    <row r="3" spans="1:6" ht="15">
      <c r="A3" s="75" t="s">
        <v>99</v>
      </c>
      <c r="B3" s="76"/>
      <c r="C3" s="76"/>
      <c r="D3" s="76"/>
      <c r="E3" s="76"/>
      <c r="F3" s="76"/>
    </row>
    <row r="4" spans="1:6" ht="14.25">
      <c r="A4" s="8" t="s">
        <v>0</v>
      </c>
      <c r="B4" s="20" t="s">
        <v>1</v>
      </c>
      <c r="C4" s="20" t="s">
        <v>35</v>
      </c>
      <c r="D4" s="20" t="s">
        <v>2</v>
      </c>
      <c r="E4" s="8" t="s">
        <v>3</v>
      </c>
      <c r="F4" s="8" t="s">
        <v>4</v>
      </c>
    </row>
    <row r="5" spans="1:6" ht="24">
      <c r="A5" s="9">
        <v>1</v>
      </c>
      <c r="B5" s="28" t="s">
        <v>43</v>
      </c>
      <c r="C5" s="21" t="s">
        <v>36</v>
      </c>
      <c r="D5" s="21">
        <v>1</v>
      </c>
      <c r="E5" s="10">
        <v>54000000</v>
      </c>
      <c r="F5" s="10">
        <f>E5*D5</f>
        <v>54000000</v>
      </c>
    </row>
    <row r="6" spans="1:6" ht="15.75" customHeight="1">
      <c r="A6" s="11"/>
      <c r="B6" s="84" t="s">
        <v>19</v>
      </c>
      <c r="C6" s="85"/>
      <c r="D6" s="85"/>
      <c r="E6" s="86"/>
      <c r="F6" s="12"/>
    </row>
    <row r="7" spans="1:6" ht="14.25">
      <c r="A7" s="13"/>
      <c r="B7" s="70" t="s">
        <v>13</v>
      </c>
      <c r="C7" s="71"/>
      <c r="D7" s="71"/>
      <c r="E7" s="72"/>
      <c r="F7" s="14"/>
    </row>
    <row r="8" spans="1:6" ht="14.25">
      <c r="A8" s="13"/>
      <c r="B8" s="70" t="s">
        <v>15</v>
      </c>
      <c r="C8" s="71"/>
      <c r="D8" s="71"/>
      <c r="E8" s="72"/>
      <c r="F8" s="14"/>
    </row>
    <row r="9" spans="1:6" ht="14.25">
      <c r="A9" s="13"/>
      <c r="B9" s="67" t="s">
        <v>20</v>
      </c>
      <c r="C9" s="68"/>
      <c r="D9" s="68"/>
      <c r="E9" s="69"/>
      <c r="F9" s="14"/>
    </row>
    <row r="10" spans="1:6" ht="14.25">
      <c r="A10" s="13"/>
      <c r="B10" s="70" t="s">
        <v>14</v>
      </c>
      <c r="C10" s="71"/>
      <c r="D10" s="71"/>
      <c r="E10" s="72"/>
      <c r="F10" s="14"/>
    </row>
    <row r="11" spans="1:6" ht="14.25" customHeight="1">
      <c r="A11" s="13"/>
      <c r="B11" s="70" t="s">
        <v>21</v>
      </c>
      <c r="C11" s="71"/>
      <c r="D11" s="71"/>
      <c r="E11" s="72"/>
      <c r="F11" s="14"/>
    </row>
    <row r="12" spans="1:6" ht="14.25">
      <c r="A12" s="13"/>
      <c r="B12" s="70" t="s">
        <v>22</v>
      </c>
      <c r="C12" s="71"/>
      <c r="D12" s="71"/>
      <c r="E12" s="72"/>
      <c r="F12" s="14"/>
    </row>
    <row r="13" spans="1:6" ht="14.25">
      <c r="A13" s="13"/>
      <c r="B13" s="70" t="s">
        <v>23</v>
      </c>
      <c r="C13" s="71"/>
      <c r="D13" s="71"/>
      <c r="E13" s="72"/>
      <c r="F13" s="14"/>
    </row>
    <row r="14" spans="1:6" ht="14.25">
      <c r="A14" s="13"/>
      <c r="B14" s="70" t="s">
        <v>37</v>
      </c>
      <c r="C14" s="71"/>
      <c r="D14" s="71"/>
      <c r="E14" s="72"/>
      <c r="F14" s="14"/>
    </row>
    <row r="15" spans="1:6" ht="14.25">
      <c r="A15" s="13"/>
      <c r="B15" s="70" t="s">
        <v>24</v>
      </c>
      <c r="C15" s="71"/>
      <c r="D15" s="71"/>
      <c r="E15" s="72"/>
      <c r="F15" s="14"/>
    </row>
    <row r="16" spans="1:6" ht="14.25">
      <c r="A16" s="13"/>
      <c r="B16" s="67" t="s">
        <v>25</v>
      </c>
      <c r="C16" s="68"/>
      <c r="D16" s="68"/>
      <c r="E16" s="69"/>
      <c r="F16" s="14"/>
    </row>
    <row r="17" spans="1:6" ht="14.25">
      <c r="A17" s="13"/>
      <c r="B17" s="70" t="s">
        <v>38</v>
      </c>
      <c r="C17" s="71"/>
      <c r="D17" s="71"/>
      <c r="E17" s="72"/>
      <c r="F17" s="14"/>
    </row>
    <row r="18" spans="1:6" ht="14.25">
      <c r="A18" s="13"/>
      <c r="B18" s="92" t="s">
        <v>39</v>
      </c>
      <c r="C18" s="93"/>
      <c r="D18" s="93"/>
      <c r="E18" s="93"/>
      <c r="F18" s="33"/>
    </row>
    <row r="19" spans="1:6" ht="24" customHeight="1">
      <c r="A19" s="13"/>
      <c r="B19" s="87" t="s">
        <v>40</v>
      </c>
      <c r="C19" s="88"/>
      <c r="D19" s="88"/>
      <c r="E19" s="88"/>
      <c r="F19" s="33"/>
    </row>
    <row r="20" spans="1:6" ht="14.25">
      <c r="A20" s="13"/>
      <c r="B20" s="70" t="s">
        <v>17</v>
      </c>
      <c r="C20" s="71"/>
      <c r="D20" s="71"/>
      <c r="E20" s="72"/>
      <c r="F20" s="14"/>
    </row>
    <row r="21" spans="1:6" ht="14.25" customHeight="1">
      <c r="A21" s="13"/>
      <c r="B21" s="70" t="s">
        <v>26</v>
      </c>
      <c r="C21" s="71"/>
      <c r="D21" s="71"/>
      <c r="E21" s="72"/>
      <c r="F21" s="14"/>
    </row>
    <row r="22" spans="1:6" ht="14.25">
      <c r="A22" s="13"/>
      <c r="B22" s="70" t="s">
        <v>27</v>
      </c>
      <c r="C22" s="71"/>
      <c r="D22" s="71"/>
      <c r="E22" s="72"/>
      <c r="F22" s="14"/>
    </row>
    <row r="23" spans="1:6" ht="14.25">
      <c r="A23" s="13"/>
      <c r="B23" s="70" t="s">
        <v>28</v>
      </c>
      <c r="C23" s="71"/>
      <c r="D23" s="71"/>
      <c r="E23" s="72"/>
      <c r="F23" s="14"/>
    </row>
    <row r="24" spans="1:6" ht="14.25">
      <c r="A24" s="13"/>
      <c r="B24" s="67" t="s">
        <v>31</v>
      </c>
      <c r="C24" s="68"/>
      <c r="D24" s="68"/>
      <c r="E24" s="69"/>
      <c r="F24" s="15"/>
    </row>
    <row r="25" spans="1:6" ht="14.25">
      <c r="A25" s="13"/>
      <c r="B25" s="70" t="s">
        <v>18</v>
      </c>
      <c r="C25" s="71"/>
      <c r="D25" s="71"/>
      <c r="E25" s="72"/>
      <c r="F25" s="16"/>
    </row>
    <row r="26" spans="1:6" ht="14.25">
      <c r="A26" s="13"/>
      <c r="B26" s="67" t="s">
        <v>41</v>
      </c>
      <c r="C26" s="68"/>
      <c r="D26" s="68"/>
      <c r="E26" s="69"/>
      <c r="F26" s="16"/>
    </row>
    <row r="27" spans="1:6" ht="14.25">
      <c r="A27" s="13"/>
      <c r="B27" s="70" t="s">
        <v>29</v>
      </c>
      <c r="C27" s="71"/>
      <c r="D27" s="71"/>
      <c r="E27" s="72"/>
      <c r="F27" s="16"/>
    </row>
    <row r="28" spans="1:6" ht="14.25">
      <c r="A28" s="13"/>
      <c r="B28" s="70" t="s">
        <v>30</v>
      </c>
      <c r="C28" s="71"/>
      <c r="D28" s="71"/>
      <c r="E28" s="72"/>
      <c r="F28" s="16"/>
    </row>
    <row r="29" spans="1:6" ht="14.25">
      <c r="A29" s="18"/>
      <c r="B29" s="77" t="s">
        <v>16</v>
      </c>
      <c r="C29" s="78"/>
      <c r="D29" s="78"/>
      <c r="E29" s="79"/>
      <c r="F29" s="19"/>
    </row>
    <row r="30" spans="1:6" s="4" customFormat="1" ht="15">
      <c r="A30" s="8"/>
      <c r="B30" s="94" t="s">
        <v>5</v>
      </c>
      <c r="C30" s="95"/>
      <c r="D30" s="95"/>
      <c r="E30" s="96"/>
      <c r="F30" s="17">
        <f>F5</f>
        <v>54000000</v>
      </c>
    </row>
    <row r="31" spans="1:6" s="4" customFormat="1" ht="15">
      <c r="A31" s="8"/>
      <c r="B31" s="94" t="s">
        <v>6</v>
      </c>
      <c r="C31" s="95"/>
      <c r="D31" s="95"/>
      <c r="E31" s="96"/>
      <c r="F31" s="17">
        <f>F30*10%</f>
        <v>5400000</v>
      </c>
    </row>
    <row r="32" spans="1:6" s="4" customFormat="1" ht="15">
      <c r="A32" s="8"/>
      <c r="B32" s="94" t="s">
        <v>7</v>
      </c>
      <c r="C32" s="95"/>
      <c r="D32" s="95"/>
      <c r="E32" s="96"/>
      <c r="F32" s="17">
        <f>F30+F31</f>
        <v>59400000</v>
      </c>
    </row>
    <row r="33" spans="1:5" s="5" customFormat="1" ht="12.75">
      <c r="A33" s="66" t="s">
        <v>11</v>
      </c>
      <c r="B33" s="66"/>
      <c r="C33" s="66"/>
      <c r="D33" s="66"/>
      <c r="E33" s="66"/>
    </row>
    <row r="34" spans="1:5" s="5" customFormat="1" ht="12.75">
      <c r="A34" s="89" t="s">
        <v>94</v>
      </c>
      <c r="B34" s="89"/>
      <c r="C34" s="89"/>
      <c r="D34" s="89"/>
      <c r="E34" s="89"/>
    </row>
    <row r="35" spans="1:4" ht="14.25">
      <c r="A35" s="89" t="s">
        <v>44</v>
      </c>
      <c r="B35" s="89"/>
      <c r="C35" s="89"/>
      <c r="D35" s="89"/>
    </row>
    <row r="36" spans="1:6" ht="14.25">
      <c r="A36" s="80" t="s">
        <v>9</v>
      </c>
      <c r="B36" s="80"/>
      <c r="C36" s="23"/>
      <c r="D36" s="2"/>
      <c r="E36" s="90" t="s">
        <v>96</v>
      </c>
      <c r="F36" s="90"/>
    </row>
    <row r="37" spans="1:6" ht="14.25">
      <c r="A37" s="80" t="s">
        <v>46</v>
      </c>
      <c r="B37" s="80"/>
      <c r="C37" s="23"/>
      <c r="D37" s="2"/>
      <c r="E37" s="81" t="s">
        <v>10</v>
      </c>
      <c r="F37" s="81"/>
    </row>
    <row r="38" spans="1:6" ht="14.25">
      <c r="A38" s="80" t="s">
        <v>47</v>
      </c>
      <c r="B38" s="80"/>
      <c r="C38" s="23"/>
      <c r="D38" s="2"/>
      <c r="E38" s="34"/>
      <c r="F38" s="34"/>
    </row>
    <row r="39" spans="1:6" ht="14.25">
      <c r="A39" s="97" t="s">
        <v>45</v>
      </c>
      <c r="B39" s="97"/>
      <c r="C39" s="7"/>
      <c r="D39" s="2"/>
      <c r="E39" s="29"/>
      <c r="F39" s="2"/>
    </row>
    <row r="40" spans="1:5" s="6" customFormat="1" ht="12.75">
      <c r="A40" s="65" t="s">
        <v>33</v>
      </c>
      <c r="B40" s="65"/>
      <c r="C40" s="27" t="s">
        <v>42</v>
      </c>
      <c r="E40" s="30"/>
    </row>
    <row r="41" spans="1:5" s="6" customFormat="1" ht="12.75">
      <c r="A41" s="6" t="s">
        <v>48</v>
      </c>
      <c r="E41" s="31"/>
    </row>
    <row r="42" spans="1:5" s="6" customFormat="1" ht="12.75">
      <c r="A42" s="6" t="s">
        <v>49</v>
      </c>
      <c r="C42" s="25"/>
      <c r="D42" s="25"/>
      <c r="E42" s="32"/>
    </row>
    <row r="43" spans="1:5" s="6" customFormat="1" ht="12.75">
      <c r="A43" s="22" t="s">
        <v>34</v>
      </c>
      <c r="C43" s="22"/>
      <c r="D43" s="22"/>
      <c r="E43" s="22"/>
    </row>
    <row r="44" spans="1:5" s="6" customFormat="1" ht="12.75">
      <c r="A44" s="22" t="s">
        <v>97</v>
      </c>
      <c r="C44" s="22"/>
      <c r="D44" s="22"/>
      <c r="E44" s="22"/>
    </row>
    <row r="45" spans="1:6" s="24" customFormat="1" ht="12.75">
      <c r="A45" s="91" t="s">
        <v>32</v>
      </c>
      <c r="B45" s="91"/>
      <c r="C45" s="7"/>
      <c r="D45" s="6"/>
      <c r="E45" s="29"/>
      <c r="F45" s="6"/>
    </row>
    <row r="46" s="6" customFormat="1" ht="12.75">
      <c r="A46" s="26" t="s">
        <v>8</v>
      </c>
    </row>
    <row r="47" s="6" customFormat="1" ht="12.75">
      <c r="A47" s="26"/>
    </row>
    <row r="48" spans="1:6" s="2" customFormat="1" ht="14.25">
      <c r="A48" s="3"/>
      <c r="B48" s="3"/>
      <c r="C48" s="3"/>
      <c r="D48" s="3"/>
      <c r="E48" s="3"/>
      <c r="F48" s="3"/>
    </row>
    <row r="49" spans="1:6" s="2" customFormat="1" ht="14.25">
      <c r="A49" s="3"/>
      <c r="B49" s="3"/>
      <c r="C49" s="3"/>
      <c r="D49" s="3"/>
      <c r="E49" s="3"/>
      <c r="F49" s="3"/>
    </row>
    <row r="50" spans="1:6" s="2" customFormat="1" ht="14.25">
      <c r="A50" s="3"/>
      <c r="B50" s="3"/>
      <c r="C50" s="3"/>
      <c r="D50" s="3"/>
      <c r="E50" s="3"/>
      <c r="F50" s="3"/>
    </row>
    <row r="51" spans="1:6" s="2" customFormat="1" ht="14.25">
      <c r="A51" s="3"/>
      <c r="B51" s="3"/>
      <c r="C51" s="3"/>
      <c r="D51" s="3"/>
      <c r="E51" s="3"/>
      <c r="F51" s="3"/>
    </row>
    <row r="52" spans="1:6" s="2" customFormat="1" ht="14.25">
      <c r="A52" s="3"/>
      <c r="B52" s="3"/>
      <c r="C52" s="3"/>
      <c r="D52" s="3"/>
      <c r="E52" s="3"/>
      <c r="F52" s="3"/>
    </row>
    <row r="53" spans="1:6" s="2" customFormat="1" ht="14.25">
      <c r="A53" s="3"/>
      <c r="B53" s="3"/>
      <c r="C53" s="3"/>
      <c r="D53" s="3"/>
      <c r="E53" s="3"/>
      <c r="F53" s="3"/>
    </row>
    <row r="54" spans="1:6" s="2" customFormat="1" ht="14.25">
      <c r="A54" s="3"/>
      <c r="B54" s="3"/>
      <c r="C54" s="3"/>
      <c r="D54" s="3"/>
      <c r="E54" s="3"/>
      <c r="F54" s="3"/>
    </row>
  </sheetData>
  <sheetProtection/>
  <mergeCells count="40">
    <mergeCell ref="A35:D35"/>
    <mergeCell ref="A36:B36"/>
    <mergeCell ref="E36:F36"/>
    <mergeCell ref="A45:B45"/>
    <mergeCell ref="B18:E18"/>
    <mergeCell ref="B32:E32"/>
    <mergeCell ref="A39:B39"/>
    <mergeCell ref="A34:E34"/>
    <mergeCell ref="B30:E30"/>
    <mergeCell ref="B31:E31"/>
    <mergeCell ref="B17:E17"/>
    <mergeCell ref="A37:B37"/>
    <mergeCell ref="E37:F37"/>
    <mergeCell ref="A38:B38"/>
    <mergeCell ref="A1:F1"/>
    <mergeCell ref="B6:E6"/>
    <mergeCell ref="B9:E9"/>
    <mergeCell ref="B16:E16"/>
    <mergeCell ref="B19:E19"/>
    <mergeCell ref="B20:E20"/>
    <mergeCell ref="B7:E7"/>
    <mergeCell ref="B8:E8"/>
    <mergeCell ref="B10:E10"/>
    <mergeCell ref="B11:E11"/>
    <mergeCell ref="B12:E12"/>
    <mergeCell ref="B29:E29"/>
    <mergeCell ref="B26:E26"/>
    <mergeCell ref="B28:E28"/>
    <mergeCell ref="B13:E13"/>
    <mergeCell ref="B14:E14"/>
    <mergeCell ref="A33:E33"/>
    <mergeCell ref="B24:E24"/>
    <mergeCell ref="B22:E22"/>
    <mergeCell ref="B23:E23"/>
    <mergeCell ref="B15:E15"/>
    <mergeCell ref="A2:F2"/>
    <mergeCell ref="A3:F3"/>
    <mergeCell ref="B25:E25"/>
    <mergeCell ref="B27:E27"/>
    <mergeCell ref="B21:E21"/>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16">
      <selection activeCell="G4" sqref="G4"/>
    </sheetView>
  </sheetViews>
  <sheetFormatPr defaultColWidth="9.125" defaultRowHeight="15.75"/>
  <cols>
    <col min="1" max="1" width="4.625" style="3" customWidth="1"/>
    <col min="2" max="2" width="52.625" style="3" customWidth="1"/>
    <col min="3" max="3" width="6.25390625" style="3" customWidth="1"/>
    <col min="4" max="4" width="5.625" style="3" customWidth="1"/>
    <col min="5" max="5" width="11.50390625" style="3" bestFit="1" customWidth="1"/>
    <col min="6" max="6" width="13.375" style="3" customWidth="1"/>
    <col min="7" max="16384" width="9.125" style="3" customWidth="1"/>
  </cols>
  <sheetData>
    <row r="1" spans="1:6" s="1" customFormat="1" ht="90.75" customHeight="1" thickBot="1">
      <c r="A1" s="82" t="s">
        <v>98</v>
      </c>
      <c r="B1" s="83"/>
      <c r="C1" s="83"/>
      <c r="D1" s="83"/>
      <c r="E1" s="83"/>
      <c r="F1" s="83"/>
    </row>
    <row r="2" spans="1:6" ht="24" thickTop="1">
      <c r="A2" s="73" t="s">
        <v>12</v>
      </c>
      <c r="B2" s="74"/>
      <c r="C2" s="74"/>
      <c r="D2" s="74"/>
      <c r="E2" s="74"/>
      <c r="F2" s="74"/>
    </row>
    <row r="3" spans="1:6" ht="15">
      <c r="A3" s="75" t="s">
        <v>99</v>
      </c>
      <c r="B3" s="76"/>
      <c r="C3" s="76"/>
      <c r="D3" s="76"/>
      <c r="E3" s="76"/>
      <c r="F3" s="76"/>
    </row>
    <row r="4" spans="1:6" ht="14.25">
      <c r="A4" s="8" t="s">
        <v>0</v>
      </c>
      <c r="B4" s="20" t="s">
        <v>1</v>
      </c>
      <c r="C4" s="20" t="s">
        <v>35</v>
      </c>
      <c r="D4" s="20" t="s">
        <v>2</v>
      </c>
      <c r="E4" s="8" t="s">
        <v>3</v>
      </c>
      <c r="F4" s="8" t="s">
        <v>4</v>
      </c>
    </row>
    <row r="5" spans="1:6" ht="24">
      <c r="A5" s="9">
        <v>1</v>
      </c>
      <c r="B5" s="62" t="s">
        <v>93</v>
      </c>
      <c r="C5" s="21" t="s">
        <v>36</v>
      </c>
      <c r="D5" s="21">
        <v>1</v>
      </c>
      <c r="E5" s="10">
        <v>65000000</v>
      </c>
      <c r="F5" s="10">
        <f>E5*D5</f>
        <v>65000000</v>
      </c>
    </row>
    <row r="6" spans="1:6" ht="15.75" customHeight="1">
      <c r="A6" s="11"/>
      <c r="B6" s="84" t="s">
        <v>19</v>
      </c>
      <c r="C6" s="85"/>
      <c r="D6" s="85"/>
      <c r="E6" s="86"/>
      <c r="F6" s="12"/>
    </row>
    <row r="7" spans="1:6" ht="14.25">
      <c r="A7" s="13"/>
      <c r="B7" s="70" t="s">
        <v>68</v>
      </c>
      <c r="C7" s="71"/>
      <c r="D7" s="71"/>
      <c r="E7" s="72"/>
      <c r="F7" s="14"/>
    </row>
    <row r="8" spans="1:6" ht="14.25">
      <c r="A8" s="13"/>
      <c r="B8" s="70" t="s">
        <v>70</v>
      </c>
      <c r="C8" s="71"/>
      <c r="D8" s="71"/>
      <c r="E8" s="72"/>
      <c r="F8" s="14"/>
    </row>
    <row r="9" spans="1:6" ht="14.25">
      <c r="A9" s="13"/>
      <c r="B9" s="67" t="s">
        <v>69</v>
      </c>
      <c r="C9" s="68"/>
      <c r="D9" s="68"/>
      <c r="E9" s="69"/>
      <c r="F9" s="14"/>
    </row>
    <row r="10" spans="1:6" ht="14.25">
      <c r="A10" s="13"/>
      <c r="B10" s="70" t="s">
        <v>14</v>
      </c>
      <c r="C10" s="71"/>
      <c r="D10" s="71"/>
      <c r="E10" s="72"/>
      <c r="F10" s="14"/>
    </row>
    <row r="11" spans="1:6" ht="14.25" customHeight="1">
      <c r="A11" s="13"/>
      <c r="B11" s="70" t="s">
        <v>21</v>
      </c>
      <c r="C11" s="71"/>
      <c r="D11" s="71"/>
      <c r="E11" s="72"/>
      <c r="F11" s="14"/>
    </row>
    <row r="12" spans="1:6" ht="14.25">
      <c r="A12" s="13"/>
      <c r="B12" s="70" t="s">
        <v>102</v>
      </c>
      <c r="C12" s="71"/>
      <c r="D12" s="71"/>
      <c r="E12" s="72"/>
      <c r="F12" s="14"/>
    </row>
    <row r="13" spans="1:6" ht="14.25">
      <c r="A13" s="13"/>
      <c r="B13" s="70" t="s">
        <v>23</v>
      </c>
      <c r="C13" s="71"/>
      <c r="D13" s="71"/>
      <c r="E13" s="72"/>
      <c r="F13" s="14"/>
    </row>
    <row r="14" spans="1:6" ht="14.25">
      <c r="A14" s="13"/>
      <c r="B14" s="70" t="s">
        <v>24</v>
      </c>
      <c r="C14" s="71"/>
      <c r="D14" s="71"/>
      <c r="E14" s="72"/>
      <c r="F14" s="14"/>
    </row>
    <row r="15" spans="1:6" ht="14.25">
      <c r="A15" s="13"/>
      <c r="B15" s="67" t="s">
        <v>71</v>
      </c>
      <c r="C15" s="68"/>
      <c r="D15" s="68"/>
      <c r="E15" s="69"/>
      <c r="F15" s="14"/>
    </row>
    <row r="16" spans="1:6" ht="14.25">
      <c r="A16" s="13"/>
      <c r="B16" s="70" t="s">
        <v>72</v>
      </c>
      <c r="C16" s="71"/>
      <c r="D16" s="71"/>
      <c r="E16" s="72"/>
      <c r="F16" s="14"/>
    </row>
    <row r="17" spans="1:6" ht="14.25">
      <c r="A17" s="13"/>
      <c r="B17" s="92" t="s">
        <v>39</v>
      </c>
      <c r="C17" s="93"/>
      <c r="D17" s="93"/>
      <c r="E17" s="93"/>
      <c r="F17" s="33"/>
    </row>
    <row r="18" spans="1:6" ht="24" customHeight="1">
      <c r="A18" s="13"/>
      <c r="B18" s="87" t="s">
        <v>101</v>
      </c>
      <c r="C18" s="88"/>
      <c r="D18" s="88"/>
      <c r="E18" s="88"/>
      <c r="F18" s="33"/>
    </row>
    <row r="19" spans="1:6" ht="14.25" customHeight="1">
      <c r="A19" s="13"/>
      <c r="B19" s="70" t="s">
        <v>26</v>
      </c>
      <c r="C19" s="71"/>
      <c r="D19" s="71"/>
      <c r="E19" s="72"/>
      <c r="F19" s="14"/>
    </row>
    <row r="20" spans="1:6" ht="14.25">
      <c r="A20" s="13"/>
      <c r="B20" s="70" t="s">
        <v>27</v>
      </c>
      <c r="C20" s="71"/>
      <c r="D20" s="71"/>
      <c r="E20" s="72"/>
      <c r="F20" s="14"/>
    </row>
    <row r="21" spans="1:6" ht="14.25">
      <c r="A21" s="13"/>
      <c r="B21" s="67" t="s">
        <v>31</v>
      </c>
      <c r="C21" s="68"/>
      <c r="D21" s="68"/>
      <c r="E21" s="69"/>
      <c r="F21" s="15"/>
    </row>
    <row r="22" spans="1:6" ht="14.25">
      <c r="A22" s="13"/>
      <c r="B22" s="70" t="s">
        <v>18</v>
      </c>
      <c r="C22" s="71"/>
      <c r="D22" s="71"/>
      <c r="E22" s="72"/>
      <c r="F22" s="16"/>
    </row>
    <row r="23" spans="1:6" ht="14.25">
      <c r="A23" s="13"/>
      <c r="B23" s="67" t="s">
        <v>41</v>
      </c>
      <c r="C23" s="68"/>
      <c r="D23" s="68"/>
      <c r="E23" s="69"/>
      <c r="F23" s="16"/>
    </row>
    <row r="24" spans="1:6" ht="14.25" customHeight="1">
      <c r="A24" s="13"/>
      <c r="B24" s="87" t="s">
        <v>100</v>
      </c>
      <c r="C24" s="88"/>
      <c r="D24" s="88"/>
      <c r="E24" s="88"/>
      <c r="F24" s="98"/>
    </row>
    <row r="25" spans="1:6" ht="14.25">
      <c r="A25" s="18"/>
      <c r="B25" s="77" t="s">
        <v>73</v>
      </c>
      <c r="C25" s="78"/>
      <c r="D25" s="78"/>
      <c r="E25" s="79"/>
      <c r="F25" s="19"/>
    </row>
    <row r="26" spans="1:6" ht="14.25">
      <c r="A26" s="35"/>
      <c r="B26" s="77" t="s">
        <v>74</v>
      </c>
      <c r="C26" s="78"/>
      <c r="D26" s="78"/>
      <c r="E26" s="79"/>
      <c r="F26" s="36"/>
    </row>
    <row r="27" spans="1:6" s="4" customFormat="1" ht="15">
      <c r="A27" s="8"/>
      <c r="B27" s="94" t="s">
        <v>5</v>
      </c>
      <c r="C27" s="95"/>
      <c r="D27" s="95"/>
      <c r="E27" s="96"/>
      <c r="F27" s="17">
        <f>F5</f>
        <v>65000000</v>
      </c>
    </row>
    <row r="28" spans="1:6" s="4" customFormat="1" ht="15">
      <c r="A28" s="8"/>
      <c r="B28" s="94" t="s">
        <v>6</v>
      </c>
      <c r="C28" s="95"/>
      <c r="D28" s="95"/>
      <c r="E28" s="96"/>
      <c r="F28" s="17">
        <f>F27*10%</f>
        <v>6500000</v>
      </c>
    </row>
    <row r="29" spans="1:6" s="4" customFormat="1" ht="15">
      <c r="A29" s="8"/>
      <c r="B29" s="94" t="s">
        <v>7</v>
      </c>
      <c r="C29" s="95"/>
      <c r="D29" s="95"/>
      <c r="E29" s="96"/>
      <c r="F29" s="17">
        <f>F27+F28</f>
        <v>71500000</v>
      </c>
    </row>
    <row r="30" spans="1:5" s="5" customFormat="1" ht="12.75">
      <c r="A30" s="66" t="s">
        <v>11</v>
      </c>
      <c r="B30" s="66"/>
      <c r="C30" s="66"/>
      <c r="D30" s="66"/>
      <c r="E30" s="66"/>
    </row>
    <row r="31" spans="1:5" s="5" customFormat="1" ht="12.75">
      <c r="A31" s="89" t="s">
        <v>94</v>
      </c>
      <c r="B31" s="89"/>
      <c r="C31" s="89"/>
      <c r="D31" s="89"/>
      <c r="E31" s="89"/>
    </row>
    <row r="32" spans="1:4" ht="14.25">
      <c r="A32" s="89" t="s">
        <v>44</v>
      </c>
      <c r="B32" s="89"/>
      <c r="C32" s="89"/>
      <c r="D32" s="89"/>
    </row>
    <row r="33" spans="1:6" ht="14.25">
      <c r="A33" s="80" t="s">
        <v>9</v>
      </c>
      <c r="B33" s="80"/>
      <c r="C33" s="23"/>
      <c r="D33" s="2"/>
      <c r="E33" s="90" t="s">
        <v>96</v>
      </c>
      <c r="F33" s="90"/>
    </row>
    <row r="34" spans="1:6" ht="14.25">
      <c r="A34" s="80" t="s">
        <v>46</v>
      </c>
      <c r="B34" s="80"/>
      <c r="C34" s="23"/>
      <c r="D34" s="2"/>
      <c r="E34" s="81" t="s">
        <v>10</v>
      </c>
      <c r="F34" s="81"/>
    </row>
    <row r="35" spans="1:6" ht="14.25">
      <c r="A35" s="80" t="s">
        <v>47</v>
      </c>
      <c r="B35" s="80"/>
      <c r="C35" s="23"/>
      <c r="D35" s="2"/>
      <c r="E35" s="34"/>
      <c r="F35" s="34"/>
    </row>
    <row r="36" spans="1:6" ht="14.25">
      <c r="A36" s="97" t="s">
        <v>45</v>
      </c>
      <c r="B36" s="97"/>
      <c r="C36" s="7"/>
      <c r="D36" s="2"/>
      <c r="E36" s="29"/>
      <c r="F36" s="2"/>
    </row>
    <row r="37" spans="1:5" s="6" customFormat="1" ht="12.75">
      <c r="A37" s="65" t="s">
        <v>33</v>
      </c>
      <c r="B37" s="65"/>
      <c r="C37" s="27" t="s">
        <v>42</v>
      </c>
      <c r="E37" s="30"/>
    </row>
    <row r="38" spans="1:5" s="6" customFormat="1" ht="12.75">
      <c r="A38" s="6" t="s">
        <v>48</v>
      </c>
      <c r="E38" s="31"/>
    </row>
    <row r="39" spans="1:5" s="6" customFormat="1" ht="12.75">
      <c r="A39" s="6" t="s">
        <v>49</v>
      </c>
      <c r="C39" s="25"/>
      <c r="D39" s="25"/>
      <c r="E39" s="32"/>
    </row>
    <row r="40" spans="1:5" s="6" customFormat="1" ht="12.75">
      <c r="A40" s="22" t="s">
        <v>34</v>
      </c>
      <c r="C40" s="22"/>
      <c r="D40" s="22"/>
      <c r="E40" s="22"/>
    </row>
    <row r="41" spans="1:5" s="6" customFormat="1" ht="12.75">
      <c r="A41" s="22" t="s">
        <v>97</v>
      </c>
      <c r="C41" s="22"/>
      <c r="D41" s="22"/>
      <c r="E41" s="22"/>
    </row>
    <row r="42" spans="1:6" s="24" customFormat="1" ht="12.75">
      <c r="A42" s="91" t="s">
        <v>32</v>
      </c>
      <c r="B42" s="91"/>
      <c r="C42" s="7"/>
      <c r="D42" s="6"/>
      <c r="E42" s="29"/>
      <c r="F42" s="6"/>
    </row>
    <row r="43" s="6" customFormat="1" ht="12.75">
      <c r="A43" s="26" t="s">
        <v>8</v>
      </c>
    </row>
    <row r="44" s="6" customFormat="1" ht="12.75">
      <c r="A44" s="26"/>
    </row>
    <row r="45" spans="1:6" s="2" customFormat="1" ht="14.25">
      <c r="A45" s="3"/>
      <c r="B45" s="3"/>
      <c r="C45" s="3"/>
      <c r="D45" s="3"/>
      <c r="E45" s="3"/>
      <c r="F45" s="3"/>
    </row>
    <row r="46" spans="1:6" s="2" customFormat="1" ht="14.25">
      <c r="A46" s="3"/>
      <c r="B46" s="3"/>
      <c r="C46" s="3"/>
      <c r="D46" s="3"/>
      <c r="E46" s="3"/>
      <c r="F46" s="3"/>
    </row>
    <row r="47" spans="1:6" s="2" customFormat="1" ht="14.25">
      <c r="A47" s="3"/>
      <c r="B47" s="3"/>
      <c r="C47" s="3"/>
      <c r="D47" s="3"/>
      <c r="E47" s="3"/>
      <c r="F47" s="3"/>
    </row>
    <row r="48" spans="1:6" s="2" customFormat="1" ht="14.25">
      <c r="A48" s="3"/>
      <c r="B48" s="3"/>
      <c r="C48" s="3"/>
      <c r="D48" s="3"/>
      <c r="E48" s="3"/>
      <c r="F48" s="3"/>
    </row>
    <row r="49" spans="1:6" s="2" customFormat="1" ht="14.25">
      <c r="A49" s="3"/>
      <c r="B49" s="3"/>
      <c r="C49" s="3"/>
      <c r="D49" s="3"/>
      <c r="E49" s="3"/>
      <c r="F49" s="3"/>
    </row>
    <row r="50" spans="1:6" s="2" customFormat="1" ht="14.25">
      <c r="A50" s="3"/>
      <c r="B50" s="3"/>
      <c r="C50" s="3"/>
      <c r="D50" s="3"/>
      <c r="E50" s="3"/>
      <c r="F50" s="3"/>
    </row>
    <row r="51" spans="1:6" s="2" customFormat="1" ht="14.25">
      <c r="A51" s="3"/>
      <c r="B51" s="3"/>
      <c r="C51" s="3"/>
      <c r="D51" s="3"/>
      <c r="E51" s="3"/>
      <c r="F51" s="3"/>
    </row>
  </sheetData>
  <sheetProtection/>
  <mergeCells count="37">
    <mergeCell ref="B13:E13"/>
    <mergeCell ref="B8:E8"/>
    <mergeCell ref="B9:E9"/>
    <mergeCell ref="A32:D32"/>
    <mergeCell ref="A33:B33"/>
    <mergeCell ref="E33:F33"/>
    <mergeCell ref="A42:B42"/>
    <mergeCell ref="B24:F24"/>
    <mergeCell ref="B10:E10"/>
    <mergeCell ref="B11:E11"/>
    <mergeCell ref="B12:E12"/>
    <mergeCell ref="B14:E14"/>
    <mergeCell ref="B15:E15"/>
    <mergeCell ref="B16:E16"/>
    <mergeCell ref="B17:E17"/>
    <mergeCell ref="B18:E18"/>
    <mergeCell ref="A1:F1"/>
    <mergeCell ref="A2:F2"/>
    <mergeCell ref="A3:F3"/>
    <mergeCell ref="B6:E6"/>
    <mergeCell ref="B7:E7"/>
    <mergeCell ref="B25:E25"/>
    <mergeCell ref="B27:E27"/>
    <mergeCell ref="B28:E28"/>
    <mergeCell ref="B29:E29"/>
    <mergeCell ref="B19:E19"/>
    <mergeCell ref="B20:E20"/>
    <mergeCell ref="B21:E21"/>
    <mergeCell ref="B22:E22"/>
    <mergeCell ref="B23:E23"/>
    <mergeCell ref="A34:B34"/>
    <mergeCell ref="E34:F34"/>
    <mergeCell ref="A35:B35"/>
    <mergeCell ref="A36:B36"/>
    <mergeCell ref="B26:E26"/>
    <mergeCell ref="A30:E30"/>
    <mergeCell ref="A31:E31"/>
  </mergeCells>
  <printOptions/>
  <pageMargins left="0.25" right="0.25"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F3"/>
    </sheetView>
  </sheetViews>
  <sheetFormatPr defaultColWidth="9.00390625" defaultRowHeight="15.75"/>
  <cols>
    <col min="1" max="1" width="6.625" style="0" customWidth="1"/>
    <col min="2" max="2" width="48.25390625" style="0" customWidth="1"/>
    <col min="3" max="3" width="6.50390625" style="0" customWidth="1"/>
    <col min="5" max="6" width="12.625" style="0" bestFit="1" customWidth="1"/>
  </cols>
  <sheetData>
    <row r="1" spans="1:6" s="1" customFormat="1" ht="90.75" customHeight="1" thickBot="1">
      <c r="A1" s="82" t="s">
        <v>98</v>
      </c>
      <c r="B1" s="83"/>
      <c r="C1" s="83"/>
      <c r="D1" s="83"/>
      <c r="E1" s="83"/>
      <c r="F1" s="83"/>
    </row>
    <row r="2" spans="1:6" s="3" customFormat="1" ht="24" thickTop="1">
      <c r="A2" s="73" t="s">
        <v>12</v>
      </c>
      <c r="B2" s="74"/>
      <c r="C2" s="74"/>
      <c r="D2" s="74"/>
      <c r="E2" s="74"/>
      <c r="F2" s="74"/>
    </row>
    <row r="3" spans="1:6" s="3" customFormat="1" ht="15.75" thickBot="1">
      <c r="A3" s="75" t="s">
        <v>99</v>
      </c>
      <c r="B3" s="76"/>
      <c r="C3" s="76"/>
      <c r="D3" s="76"/>
      <c r="E3" s="76"/>
      <c r="F3" s="76"/>
    </row>
    <row r="4" spans="1:6" ht="16.5" thickTop="1">
      <c r="A4" s="37" t="s">
        <v>0</v>
      </c>
      <c r="B4" s="37" t="s">
        <v>1</v>
      </c>
      <c r="C4" s="37" t="s">
        <v>35</v>
      </c>
      <c r="D4" s="37" t="s">
        <v>75</v>
      </c>
      <c r="E4" s="37" t="s">
        <v>3</v>
      </c>
      <c r="F4" s="37" t="s">
        <v>4</v>
      </c>
    </row>
    <row r="5" spans="1:6" ht="45">
      <c r="A5" s="45">
        <v>1</v>
      </c>
      <c r="B5" s="48" t="s">
        <v>92</v>
      </c>
      <c r="C5" s="56" t="s">
        <v>36</v>
      </c>
      <c r="D5" s="56">
        <v>1</v>
      </c>
      <c r="E5" s="57">
        <v>65000000</v>
      </c>
      <c r="F5" s="57">
        <f>D5*E5</f>
        <v>65000000</v>
      </c>
    </row>
    <row r="6" spans="1:6" ht="15.75">
      <c r="A6" s="44"/>
      <c r="B6" s="102" t="s">
        <v>84</v>
      </c>
      <c r="C6" s="103"/>
      <c r="D6" s="103"/>
      <c r="E6" s="103"/>
      <c r="F6" s="104"/>
    </row>
    <row r="7" spans="1:6" ht="15.75">
      <c r="A7" s="44"/>
      <c r="B7" s="99" t="s">
        <v>89</v>
      </c>
      <c r="C7" s="100"/>
      <c r="D7" s="100"/>
      <c r="E7" s="100"/>
      <c r="F7" s="101"/>
    </row>
    <row r="8" spans="1:6" ht="15.75" customHeight="1">
      <c r="A8" s="44"/>
      <c r="B8" s="99" t="s">
        <v>90</v>
      </c>
      <c r="C8" s="100"/>
      <c r="D8" s="100"/>
      <c r="E8" s="100"/>
      <c r="F8" s="101"/>
    </row>
    <row r="9" spans="1:6" ht="15.75">
      <c r="A9" s="44"/>
      <c r="B9" s="99" t="s">
        <v>80</v>
      </c>
      <c r="C9" s="100"/>
      <c r="D9" s="100"/>
      <c r="E9" s="100"/>
      <c r="F9" s="101"/>
    </row>
    <row r="10" spans="1:6" ht="15.75">
      <c r="A10" s="44"/>
      <c r="B10" s="99" t="s">
        <v>91</v>
      </c>
      <c r="C10" s="100"/>
      <c r="D10" s="100"/>
      <c r="E10" s="100"/>
      <c r="F10" s="101"/>
    </row>
    <row r="11" spans="1:6" ht="15.75">
      <c r="A11" s="44"/>
      <c r="B11" s="99" t="s">
        <v>85</v>
      </c>
      <c r="C11" s="100"/>
      <c r="D11" s="100"/>
      <c r="E11" s="100"/>
      <c r="F11" s="101"/>
    </row>
    <row r="12" spans="1:6" ht="15.75">
      <c r="A12" s="44"/>
      <c r="B12" s="99" t="s">
        <v>86</v>
      </c>
      <c r="C12" s="100"/>
      <c r="D12" s="100"/>
      <c r="E12" s="100"/>
      <c r="F12" s="101"/>
    </row>
    <row r="13" spans="1:6" ht="15.75">
      <c r="A13" s="44"/>
      <c r="B13" s="99" t="s">
        <v>107</v>
      </c>
      <c r="C13" s="100"/>
      <c r="D13" s="100"/>
      <c r="E13" s="100"/>
      <c r="F13" s="101"/>
    </row>
    <row r="14" spans="1:6" ht="15.75">
      <c r="A14" s="44"/>
      <c r="B14" s="99" t="s">
        <v>106</v>
      </c>
      <c r="C14" s="100"/>
      <c r="D14" s="100"/>
      <c r="E14" s="100"/>
      <c r="F14" s="101"/>
    </row>
    <row r="15" spans="1:6" ht="15.75">
      <c r="A15" s="44"/>
      <c r="B15" s="99" t="s">
        <v>88</v>
      </c>
      <c r="C15" s="100"/>
      <c r="D15" s="100"/>
      <c r="E15" s="100"/>
      <c r="F15" s="101"/>
    </row>
    <row r="16" spans="1:6" ht="15.75">
      <c r="A16" s="44"/>
      <c r="B16" s="99" t="s">
        <v>87</v>
      </c>
      <c r="C16" s="100"/>
      <c r="D16" s="100"/>
      <c r="E16" s="100"/>
      <c r="F16" s="101"/>
    </row>
    <row r="17" spans="1:6" ht="15.75">
      <c r="A17" s="44"/>
      <c r="B17" s="99" t="s">
        <v>73</v>
      </c>
      <c r="C17" s="100"/>
      <c r="D17" s="100"/>
      <c r="E17" s="100"/>
      <c r="F17" s="101"/>
    </row>
    <row r="18" spans="1:6" ht="15.75">
      <c r="A18" s="44"/>
      <c r="B18" s="99" t="s">
        <v>81</v>
      </c>
      <c r="C18" s="100"/>
      <c r="D18" s="100"/>
      <c r="E18" s="100"/>
      <c r="F18" s="101"/>
    </row>
    <row r="19" spans="1:6" ht="27.75" customHeight="1">
      <c r="A19" s="44"/>
      <c r="B19" s="99" t="s">
        <v>108</v>
      </c>
      <c r="C19" s="100"/>
      <c r="D19" s="100"/>
      <c r="E19" s="100"/>
      <c r="F19" s="101"/>
    </row>
    <row r="20" spans="1:6" ht="15.75">
      <c r="A20" s="38"/>
      <c r="B20" s="99" t="s">
        <v>105</v>
      </c>
      <c r="C20" s="100"/>
      <c r="D20" s="100"/>
      <c r="E20" s="100"/>
      <c r="F20" s="101"/>
    </row>
    <row r="21" spans="1:6" ht="15.75">
      <c r="A21" s="51">
        <v>2</v>
      </c>
      <c r="B21" s="49" t="s">
        <v>82</v>
      </c>
      <c r="C21" s="51" t="s">
        <v>36</v>
      </c>
      <c r="D21" s="51">
        <v>1</v>
      </c>
      <c r="E21" s="58">
        <v>5200000</v>
      </c>
      <c r="F21" s="58">
        <f>D21*E21</f>
        <v>5200000</v>
      </c>
    </row>
    <row r="22" spans="1:6" ht="15.75">
      <c r="A22" s="46"/>
      <c r="B22" s="50" t="s">
        <v>83</v>
      </c>
      <c r="C22" s="46"/>
      <c r="D22" s="46"/>
      <c r="E22" s="47"/>
      <c r="F22" s="47"/>
    </row>
    <row r="23" spans="1:6" ht="15.75">
      <c r="A23" s="52">
        <v>3</v>
      </c>
      <c r="B23" s="39" t="s">
        <v>76</v>
      </c>
      <c r="C23" s="59" t="s">
        <v>36</v>
      </c>
      <c r="D23" s="60">
        <v>1</v>
      </c>
      <c r="E23" s="61">
        <v>2000000</v>
      </c>
      <c r="F23" s="61">
        <f>D23*E23</f>
        <v>2000000</v>
      </c>
    </row>
    <row r="24" spans="1:6" ht="15.75">
      <c r="A24" s="105" t="s">
        <v>103</v>
      </c>
      <c r="B24" s="106"/>
      <c r="C24" s="107"/>
      <c r="D24" s="40" t="s">
        <v>77</v>
      </c>
      <c r="E24" s="41"/>
      <c r="F24" s="53">
        <f>F23+F21+F5</f>
        <v>72200000</v>
      </c>
    </row>
    <row r="25" spans="1:6" ht="15.75">
      <c r="A25" s="108"/>
      <c r="B25" s="109"/>
      <c r="C25" s="110"/>
      <c r="D25" s="42" t="s">
        <v>78</v>
      </c>
      <c r="E25" s="43"/>
      <c r="F25" s="54">
        <f>F24*10%</f>
        <v>7220000</v>
      </c>
    </row>
    <row r="26" spans="1:6" ht="15.75">
      <c r="A26" s="111"/>
      <c r="B26" s="112"/>
      <c r="C26" s="113"/>
      <c r="D26" s="114" t="s">
        <v>79</v>
      </c>
      <c r="E26" s="115"/>
      <c r="F26" s="55">
        <f>F24+F25</f>
        <v>79420000</v>
      </c>
    </row>
    <row r="27" spans="1:5" s="5" customFormat="1" ht="12.75">
      <c r="A27" s="66" t="s">
        <v>11</v>
      </c>
      <c r="B27" s="66"/>
      <c r="C27" s="66"/>
      <c r="D27" s="66"/>
      <c r="E27" s="66"/>
    </row>
    <row r="28" spans="1:5" s="5" customFormat="1" ht="12.75">
      <c r="A28" s="89" t="s">
        <v>94</v>
      </c>
      <c r="B28" s="89"/>
      <c r="C28" s="89"/>
      <c r="D28" s="89"/>
      <c r="E28" s="89"/>
    </row>
    <row r="29" spans="1:5" s="5" customFormat="1" ht="12.75">
      <c r="A29" s="63"/>
      <c r="B29" s="64" t="s">
        <v>95</v>
      </c>
      <c r="C29" s="63"/>
      <c r="D29" s="63"/>
      <c r="E29" s="63"/>
    </row>
    <row r="30" spans="1:4" s="3" customFormat="1" ht="14.25">
      <c r="A30" s="89" t="s">
        <v>44</v>
      </c>
      <c r="B30" s="89"/>
      <c r="C30" s="89"/>
      <c r="D30" s="89"/>
    </row>
    <row r="31" spans="1:6" s="3" customFormat="1" ht="14.25">
      <c r="A31" s="80" t="s">
        <v>9</v>
      </c>
      <c r="B31" s="80"/>
      <c r="C31" s="23"/>
      <c r="D31" s="2"/>
      <c r="E31" s="90" t="s">
        <v>96</v>
      </c>
      <c r="F31" s="90"/>
    </row>
    <row r="32" spans="1:6" s="3" customFormat="1" ht="15.75" customHeight="1">
      <c r="A32" s="80" t="s">
        <v>46</v>
      </c>
      <c r="B32" s="80"/>
      <c r="C32" s="23"/>
      <c r="D32" s="2"/>
      <c r="E32" s="81" t="s">
        <v>10</v>
      </c>
      <c r="F32" s="81"/>
    </row>
    <row r="33" spans="1:6" s="3" customFormat="1" ht="15.75" customHeight="1">
      <c r="A33" s="80" t="s">
        <v>47</v>
      </c>
      <c r="B33" s="80"/>
      <c r="C33" s="23"/>
      <c r="D33" s="2"/>
      <c r="E33" s="34"/>
      <c r="F33" s="34"/>
    </row>
    <row r="34" spans="1:6" s="3" customFormat="1" ht="14.25">
      <c r="A34" s="97" t="s">
        <v>45</v>
      </c>
      <c r="B34" s="97"/>
      <c r="C34" s="7"/>
      <c r="D34" s="2"/>
      <c r="E34" s="29"/>
      <c r="F34" s="2"/>
    </row>
    <row r="35" spans="1:5" s="6" customFormat="1" ht="12.75">
      <c r="A35" s="65" t="s">
        <v>33</v>
      </c>
      <c r="B35" s="65"/>
      <c r="C35" s="27" t="s">
        <v>42</v>
      </c>
      <c r="E35" s="30"/>
    </row>
    <row r="36" spans="1:5" s="6" customFormat="1" ht="12.75">
      <c r="A36" s="6" t="s">
        <v>48</v>
      </c>
      <c r="E36" s="31"/>
    </row>
    <row r="37" spans="1:5" s="6" customFormat="1" ht="12.75">
      <c r="A37" s="22" t="s">
        <v>104</v>
      </c>
      <c r="C37" s="22"/>
      <c r="D37" s="22"/>
      <c r="E37" s="22"/>
    </row>
    <row r="38" spans="1:6" s="24" customFormat="1" ht="12.75">
      <c r="A38" s="91" t="s">
        <v>32</v>
      </c>
      <c r="B38" s="91"/>
      <c r="C38" s="7"/>
      <c r="D38" s="6"/>
      <c r="E38" s="29"/>
      <c r="F38" s="6"/>
    </row>
    <row r="39" s="6" customFormat="1" ht="12.75">
      <c r="A39" s="26" t="s">
        <v>8</v>
      </c>
    </row>
  </sheetData>
  <sheetProtection/>
  <mergeCells count="30">
    <mergeCell ref="B12:F12"/>
    <mergeCell ref="B17:F17"/>
    <mergeCell ref="B18:F18"/>
    <mergeCell ref="B19:F19"/>
    <mergeCell ref="A33:B33"/>
    <mergeCell ref="A1:F1"/>
    <mergeCell ref="A2:F2"/>
    <mergeCell ref="A3:F3"/>
    <mergeCell ref="A24:C26"/>
    <mergeCell ref="D26:E26"/>
    <mergeCell ref="B15:F15"/>
    <mergeCell ref="B16:F16"/>
    <mergeCell ref="B13:F13"/>
    <mergeCell ref="B14:F14"/>
    <mergeCell ref="B6:F6"/>
    <mergeCell ref="B7:F7"/>
    <mergeCell ref="B8:F8"/>
    <mergeCell ref="B9:F9"/>
    <mergeCell ref="B10:F10"/>
    <mergeCell ref="B11:F11"/>
    <mergeCell ref="A38:B38"/>
    <mergeCell ref="E31:F31"/>
    <mergeCell ref="B20:F20"/>
    <mergeCell ref="A27:E27"/>
    <mergeCell ref="A28:E28"/>
    <mergeCell ref="E32:F32"/>
    <mergeCell ref="A30:D30"/>
    <mergeCell ref="A31:B31"/>
    <mergeCell ref="A32:B32"/>
    <mergeCell ref="A34:B34"/>
  </mergeCells>
  <printOptions/>
  <pageMargins left="0.25" right="0.25"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A3" sqref="A3:F3"/>
    </sheetView>
  </sheetViews>
  <sheetFormatPr defaultColWidth="9.125" defaultRowHeight="15.75"/>
  <cols>
    <col min="1" max="1" width="4.625" style="3" customWidth="1"/>
    <col min="2" max="2" width="54.375" style="3" customWidth="1"/>
    <col min="3" max="3" width="5.875" style="3" bestFit="1" customWidth="1"/>
    <col min="4" max="4" width="5.625" style="3" customWidth="1"/>
    <col min="5" max="5" width="11.50390625" style="3" bestFit="1" customWidth="1"/>
    <col min="6" max="6" width="13.375" style="3" customWidth="1"/>
    <col min="7" max="16384" width="9.125" style="3" customWidth="1"/>
  </cols>
  <sheetData>
    <row r="1" spans="1:6" s="1" customFormat="1" ht="90.75" customHeight="1" thickBot="1">
      <c r="A1" s="82" t="s">
        <v>98</v>
      </c>
      <c r="B1" s="83"/>
      <c r="C1" s="83"/>
      <c r="D1" s="83"/>
      <c r="E1" s="83"/>
      <c r="F1" s="83"/>
    </row>
    <row r="2" spans="1:6" ht="24" thickTop="1">
      <c r="A2" s="73" t="s">
        <v>12</v>
      </c>
      <c r="B2" s="74"/>
      <c r="C2" s="74"/>
      <c r="D2" s="74"/>
      <c r="E2" s="74"/>
      <c r="F2" s="74"/>
    </row>
    <row r="3" spans="1:6" ht="15">
      <c r="A3" s="75" t="s">
        <v>99</v>
      </c>
      <c r="B3" s="76"/>
      <c r="C3" s="76"/>
      <c r="D3" s="76"/>
      <c r="E3" s="76"/>
      <c r="F3" s="76"/>
    </row>
    <row r="4" spans="1:6" ht="14.25">
      <c r="A4" s="8" t="s">
        <v>0</v>
      </c>
      <c r="B4" s="20" t="s">
        <v>1</v>
      </c>
      <c r="C4" s="20" t="s">
        <v>35</v>
      </c>
      <c r="D4" s="20" t="s">
        <v>2</v>
      </c>
      <c r="E4" s="8" t="s">
        <v>3</v>
      </c>
      <c r="F4" s="8" t="s">
        <v>4</v>
      </c>
    </row>
    <row r="5" spans="1:6" ht="14.25">
      <c r="A5" s="9">
        <v>1</v>
      </c>
      <c r="B5" s="28" t="s">
        <v>109</v>
      </c>
      <c r="C5" s="21" t="s">
        <v>36</v>
      </c>
      <c r="D5" s="21">
        <v>1</v>
      </c>
      <c r="E5" s="10">
        <v>50000000</v>
      </c>
      <c r="F5" s="10">
        <f>E5*D5</f>
        <v>50000000</v>
      </c>
    </row>
    <row r="6" spans="1:6" ht="15.75" customHeight="1">
      <c r="A6" s="11"/>
      <c r="B6" s="84" t="s">
        <v>50</v>
      </c>
      <c r="C6" s="85"/>
      <c r="D6" s="85"/>
      <c r="E6" s="86"/>
      <c r="F6" s="12"/>
    </row>
    <row r="7" spans="1:6" ht="14.25" customHeight="1">
      <c r="A7" s="13"/>
      <c r="B7" s="70" t="s">
        <v>51</v>
      </c>
      <c r="C7" s="71"/>
      <c r="D7" s="71"/>
      <c r="E7" s="72"/>
      <c r="F7" s="14"/>
    </row>
    <row r="8" spans="1:6" ht="14.25">
      <c r="A8" s="13"/>
      <c r="B8" s="70" t="s">
        <v>52</v>
      </c>
      <c r="C8" s="71"/>
      <c r="D8" s="71"/>
      <c r="E8" s="72"/>
      <c r="F8" s="14"/>
    </row>
    <row r="9" spans="1:6" ht="14.25" customHeight="1">
      <c r="A9" s="13"/>
      <c r="B9" s="67" t="s">
        <v>53</v>
      </c>
      <c r="C9" s="68"/>
      <c r="D9" s="68"/>
      <c r="E9" s="69"/>
      <c r="F9" s="14"/>
    </row>
    <row r="10" spans="1:6" ht="14.25">
      <c r="A10" s="13"/>
      <c r="B10" s="70" t="s">
        <v>54</v>
      </c>
      <c r="C10" s="71"/>
      <c r="D10" s="71"/>
      <c r="E10" s="72"/>
      <c r="F10" s="14"/>
    </row>
    <row r="11" spans="1:6" ht="14.25" customHeight="1">
      <c r="A11" s="13"/>
      <c r="B11" s="70" t="s">
        <v>55</v>
      </c>
      <c r="C11" s="71"/>
      <c r="D11" s="71"/>
      <c r="E11" s="72"/>
      <c r="F11" s="14"/>
    </row>
    <row r="12" spans="1:6" ht="14.25">
      <c r="A12" s="13"/>
      <c r="B12" s="70" t="s">
        <v>56</v>
      </c>
      <c r="C12" s="71"/>
      <c r="D12" s="71"/>
      <c r="E12" s="72"/>
      <c r="F12" s="14"/>
    </row>
    <row r="13" spans="1:6" ht="14.25" customHeight="1">
      <c r="A13" s="13"/>
      <c r="B13" s="70" t="s">
        <v>57</v>
      </c>
      <c r="C13" s="71"/>
      <c r="D13" s="71"/>
      <c r="E13" s="72"/>
      <c r="F13" s="14"/>
    </row>
    <row r="14" spans="1:6" ht="14.25">
      <c r="A14" s="13"/>
      <c r="B14" s="70" t="s">
        <v>58</v>
      </c>
      <c r="C14" s="71"/>
      <c r="D14" s="71"/>
      <c r="E14" s="72"/>
      <c r="F14" s="14"/>
    </row>
    <row r="15" spans="1:6" ht="14.25" customHeight="1">
      <c r="A15" s="13"/>
      <c r="B15" s="70" t="s">
        <v>59</v>
      </c>
      <c r="C15" s="71"/>
      <c r="D15" s="71"/>
      <c r="E15" s="72"/>
      <c r="F15" s="14"/>
    </row>
    <row r="16" spans="1:6" ht="14.25">
      <c r="A16" s="13"/>
      <c r="B16" s="67" t="s">
        <v>60</v>
      </c>
      <c r="C16" s="68"/>
      <c r="D16" s="68"/>
      <c r="E16" s="69"/>
      <c r="F16" s="14"/>
    </row>
    <row r="17" spans="1:6" ht="14.25" customHeight="1">
      <c r="A17" s="13"/>
      <c r="B17" s="70" t="s">
        <v>61</v>
      </c>
      <c r="C17" s="71"/>
      <c r="D17" s="71"/>
      <c r="E17" s="72"/>
      <c r="F17" s="14"/>
    </row>
    <row r="18" spans="1:6" ht="14.25" customHeight="1">
      <c r="A18" s="13"/>
      <c r="B18" s="92" t="s">
        <v>62</v>
      </c>
      <c r="C18" s="93"/>
      <c r="D18" s="93"/>
      <c r="E18" s="93"/>
      <c r="F18" s="33"/>
    </row>
    <row r="19" spans="1:6" ht="14.25">
      <c r="A19" s="13"/>
      <c r="B19" s="87" t="s">
        <v>63</v>
      </c>
      <c r="C19" s="88"/>
      <c r="D19" s="88"/>
      <c r="E19" s="88"/>
      <c r="F19" s="33"/>
    </row>
    <row r="20" spans="1:6" ht="14.25">
      <c r="A20" s="13"/>
      <c r="B20" s="70" t="s">
        <v>64</v>
      </c>
      <c r="C20" s="71"/>
      <c r="D20" s="71"/>
      <c r="E20" s="72"/>
      <c r="F20" s="14"/>
    </row>
    <row r="21" spans="1:6" ht="14.25" customHeight="1">
      <c r="A21" s="13"/>
      <c r="B21" s="70" t="s">
        <v>65</v>
      </c>
      <c r="C21" s="71"/>
      <c r="D21" s="71"/>
      <c r="E21" s="72"/>
      <c r="F21" s="14"/>
    </row>
    <row r="22" spans="1:6" ht="14.25">
      <c r="A22" s="13"/>
      <c r="B22" s="70" t="s">
        <v>66</v>
      </c>
      <c r="C22" s="71"/>
      <c r="D22" s="71"/>
      <c r="E22" s="72"/>
      <c r="F22" s="14"/>
    </row>
    <row r="23" spans="1:6" ht="14.25">
      <c r="A23" s="13"/>
      <c r="B23" s="70" t="s">
        <v>67</v>
      </c>
      <c r="C23" s="71"/>
      <c r="D23" s="71"/>
      <c r="E23" s="72"/>
      <c r="F23" s="14"/>
    </row>
    <row r="24" spans="1:6" ht="14.25" customHeight="1">
      <c r="A24" s="13"/>
      <c r="B24" s="67" t="s">
        <v>110</v>
      </c>
      <c r="C24" s="68"/>
      <c r="D24" s="68"/>
      <c r="E24" s="69"/>
      <c r="F24" s="15"/>
    </row>
    <row r="25" spans="1:6" s="4" customFormat="1" ht="15">
      <c r="A25" s="8"/>
      <c r="B25" s="94" t="s">
        <v>5</v>
      </c>
      <c r="C25" s="95"/>
      <c r="D25" s="95"/>
      <c r="E25" s="96"/>
      <c r="F25" s="17">
        <f>F5</f>
        <v>50000000</v>
      </c>
    </row>
    <row r="26" spans="1:6" s="4" customFormat="1" ht="15">
      <c r="A26" s="8"/>
      <c r="B26" s="94" t="s">
        <v>6</v>
      </c>
      <c r="C26" s="95"/>
      <c r="D26" s="95"/>
      <c r="E26" s="96"/>
      <c r="F26" s="17">
        <f>F25*10%</f>
        <v>5000000</v>
      </c>
    </row>
    <row r="27" spans="1:6" s="4" customFormat="1" ht="15">
      <c r="A27" s="8"/>
      <c r="B27" s="94" t="s">
        <v>7</v>
      </c>
      <c r="C27" s="95"/>
      <c r="D27" s="95"/>
      <c r="E27" s="96"/>
      <c r="F27" s="17">
        <f>F25+F26</f>
        <v>55000000</v>
      </c>
    </row>
    <row r="28" spans="1:5" s="5" customFormat="1" ht="12.75">
      <c r="A28" s="66" t="s">
        <v>11</v>
      </c>
      <c r="B28" s="66"/>
      <c r="C28" s="66"/>
      <c r="D28" s="66"/>
      <c r="E28" s="66"/>
    </row>
    <row r="29" spans="1:5" s="5" customFormat="1" ht="12.75">
      <c r="A29" s="89" t="s">
        <v>94</v>
      </c>
      <c r="B29" s="89"/>
      <c r="C29" s="89"/>
      <c r="D29" s="89"/>
      <c r="E29" s="89"/>
    </row>
    <row r="30" spans="1:4" ht="14.25">
      <c r="A30" s="89" t="s">
        <v>44</v>
      </c>
      <c r="B30" s="89"/>
      <c r="C30" s="89"/>
      <c r="D30" s="89"/>
    </row>
    <row r="31" spans="1:6" ht="14.25">
      <c r="A31" s="80" t="s">
        <v>9</v>
      </c>
      <c r="B31" s="80"/>
      <c r="C31" s="23"/>
      <c r="D31" s="2"/>
      <c r="E31" s="90" t="s">
        <v>96</v>
      </c>
      <c r="F31" s="90"/>
    </row>
    <row r="32" spans="1:6" ht="14.25">
      <c r="A32" s="80" t="s">
        <v>46</v>
      </c>
      <c r="B32" s="80"/>
      <c r="C32" s="23"/>
      <c r="D32" s="2"/>
      <c r="E32" s="81" t="s">
        <v>10</v>
      </c>
      <c r="F32" s="81"/>
    </row>
    <row r="33" spans="1:6" ht="14.25">
      <c r="A33" s="80" t="s">
        <v>47</v>
      </c>
      <c r="B33" s="80"/>
      <c r="C33" s="23"/>
      <c r="D33" s="2"/>
      <c r="E33" s="34"/>
      <c r="F33" s="34"/>
    </row>
    <row r="34" spans="1:6" ht="14.25">
      <c r="A34" s="97" t="s">
        <v>45</v>
      </c>
      <c r="B34" s="97"/>
      <c r="C34" s="7"/>
      <c r="D34" s="2"/>
      <c r="E34" s="29"/>
      <c r="F34" s="2"/>
    </row>
    <row r="35" spans="1:5" s="6" customFormat="1" ht="12.75">
      <c r="A35" s="65" t="s">
        <v>33</v>
      </c>
      <c r="B35" s="65"/>
      <c r="C35" s="27" t="s">
        <v>42</v>
      </c>
      <c r="E35" s="30"/>
    </row>
    <row r="36" spans="1:5" s="6" customFormat="1" ht="12.75">
      <c r="A36" s="6" t="s">
        <v>48</v>
      </c>
      <c r="E36" s="31"/>
    </row>
    <row r="37" spans="1:5" s="6" customFormat="1" ht="12.75">
      <c r="A37" s="6" t="s">
        <v>49</v>
      </c>
      <c r="C37" s="25"/>
      <c r="D37" s="25"/>
      <c r="E37" s="32"/>
    </row>
    <row r="38" spans="1:5" s="6" customFormat="1" ht="12.75">
      <c r="A38" s="22" t="s">
        <v>34</v>
      </c>
      <c r="C38" s="22"/>
      <c r="D38" s="22"/>
      <c r="E38" s="22"/>
    </row>
    <row r="39" spans="1:5" s="6" customFormat="1" ht="12.75">
      <c r="A39" s="22" t="s">
        <v>97</v>
      </c>
      <c r="C39" s="22"/>
      <c r="D39" s="22"/>
      <c r="E39" s="22"/>
    </row>
    <row r="40" spans="1:6" s="24" customFormat="1" ht="12.75">
      <c r="A40" s="91" t="s">
        <v>32</v>
      </c>
      <c r="B40" s="91"/>
      <c r="C40" s="7"/>
      <c r="D40" s="6"/>
      <c r="E40" s="29"/>
      <c r="F40" s="6"/>
    </row>
    <row r="41" s="6" customFormat="1" ht="12.75">
      <c r="A41" s="26" t="s">
        <v>8</v>
      </c>
    </row>
    <row r="42" s="6" customFormat="1" ht="12.75">
      <c r="A42" s="26"/>
    </row>
    <row r="43" spans="1:6" s="2" customFormat="1" ht="14.25">
      <c r="A43" s="3"/>
      <c r="B43" s="3"/>
      <c r="C43" s="3"/>
      <c r="D43" s="3"/>
      <c r="E43" s="3"/>
      <c r="F43" s="3"/>
    </row>
    <row r="44" spans="1:6" s="2" customFormat="1" ht="14.25">
      <c r="A44" s="3"/>
      <c r="B44" s="3"/>
      <c r="C44" s="3"/>
      <c r="D44" s="3"/>
      <c r="E44" s="3"/>
      <c r="F44" s="3"/>
    </row>
    <row r="45" spans="1:6" s="2" customFormat="1" ht="14.25">
      <c r="A45" s="3"/>
      <c r="B45" s="3"/>
      <c r="C45" s="3"/>
      <c r="D45" s="3"/>
      <c r="E45" s="3"/>
      <c r="F45" s="3"/>
    </row>
    <row r="46" spans="1:6" s="2" customFormat="1" ht="14.25">
      <c r="A46" s="3"/>
      <c r="B46" s="3"/>
      <c r="C46" s="3"/>
      <c r="D46" s="3"/>
      <c r="E46" s="3"/>
      <c r="F46" s="3"/>
    </row>
    <row r="47" spans="1:6" s="2" customFormat="1" ht="14.25">
      <c r="A47" s="3"/>
      <c r="B47" s="3"/>
      <c r="C47" s="3"/>
      <c r="D47" s="3"/>
      <c r="E47" s="3"/>
      <c r="F47" s="3"/>
    </row>
    <row r="48" spans="1:6" s="2" customFormat="1" ht="14.25">
      <c r="A48" s="3"/>
      <c r="B48" s="3"/>
      <c r="C48" s="3"/>
      <c r="D48" s="3"/>
      <c r="E48" s="3"/>
      <c r="F48" s="3"/>
    </row>
    <row r="49" spans="1:6" s="2" customFormat="1" ht="14.25">
      <c r="A49" s="3"/>
      <c r="B49" s="3"/>
      <c r="C49" s="3"/>
      <c r="D49" s="3"/>
      <c r="E49" s="3"/>
      <c r="F49" s="3"/>
    </row>
  </sheetData>
  <sheetProtection/>
  <mergeCells count="35">
    <mergeCell ref="A1:F1"/>
    <mergeCell ref="A2:F2"/>
    <mergeCell ref="A3:F3"/>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5:E25"/>
    <mergeCell ref="B26:E26"/>
    <mergeCell ref="B27:E27"/>
    <mergeCell ref="B21:E21"/>
    <mergeCell ref="B22:E22"/>
    <mergeCell ref="B23:E23"/>
    <mergeCell ref="B24:E24"/>
    <mergeCell ref="A33:B33"/>
    <mergeCell ref="A34:B34"/>
    <mergeCell ref="A40:B40"/>
    <mergeCell ref="A28:E28"/>
    <mergeCell ref="A29:E29"/>
    <mergeCell ref="A30:D30"/>
    <mergeCell ref="A31:B31"/>
    <mergeCell ref="E31:F31"/>
    <mergeCell ref="A32:B32"/>
    <mergeCell ref="E32:F32"/>
  </mergeCells>
  <printOptions/>
  <pageMargins left="0.25" right="0.25"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Acer</cp:lastModifiedBy>
  <cp:lastPrinted>2022-03-19T14:59:00Z</cp:lastPrinted>
  <dcterms:created xsi:type="dcterms:W3CDTF">2017-02-03T07:33:30Z</dcterms:created>
  <dcterms:modified xsi:type="dcterms:W3CDTF">2022-03-19T15:07:01Z</dcterms:modified>
  <cp:category/>
  <cp:version/>
  <cp:contentType/>
  <cp:contentStatus/>
</cp:coreProperties>
</file>